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935" windowHeight="8130" activeTab="12"/>
  </bookViews>
  <sheets>
    <sheet name="2015-2017гг" sheetId="1" r:id="rId1"/>
    <sheet name="10.10.19" sheetId="2" r:id="rId2"/>
    <sheet name="31.10.19" sheetId="3" r:id="rId3"/>
    <sheet name="31.12.19" sheetId="4" r:id="rId4"/>
    <sheet name="20.01.20" sheetId="5" r:id="rId5"/>
    <sheet name="10.02.20" sheetId="6" r:id="rId6"/>
    <sheet name="01.09.20" sheetId="7" r:id="rId7"/>
    <sheet name="01.10.20" sheetId="10" r:id="rId8"/>
    <sheet name="01.12.20" sheetId="11" r:id="rId9"/>
    <sheet name="15.01.21 для НС" sheetId="12" r:id="rId10"/>
    <sheet name="01.04.21" sheetId="13" r:id="rId11"/>
    <sheet name="31.05.21" sheetId="14" r:id="rId12"/>
    <sheet name="31.06.21" sheetId="15" r:id="rId13"/>
    <sheet name="Лист2" sheetId="8" r:id="rId14"/>
    <sheet name="Лист3" sheetId="9" r:id="rId15"/>
  </sheets>
  <definedNames>
    <definedName name="_xlnm._FilterDatabase" localSheetId="10" hidden="1">'01.04.21'!$A$10:$F$162</definedName>
    <definedName name="_xlnm._FilterDatabase" localSheetId="6" hidden="1">'01.09.20'!$A$10:$F$162</definedName>
    <definedName name="_xlnm._FilterDatabase" localSheetId="7" hidden="1">'01.10.20'!$A$10:$F$162</definedName>
    <definedName name="_xlnm._FilterDatabase" localSheetId="8" hidden="1">'01.12.20'!$A$10:$F$162</definedName>
    <definedName name="_xlnm._FilterDatabase" localSheetId="5" hidden="1">'10.02.20'!$A$10:$E$151</definedName>
    <definedName name="_xlnm._FilterDatabase" localSheetId="1" hidden="1">'10.10.19'!$A$10:$E$10</definedName>
    <definedName name="_xlnm._FilterDatabase" localSheetId="9" hidden="1">'15.01.21 для НС'!$B$10:$D$124</definedName>
    <definedName name="_xlnm._FilterDatabase" localSheetId="4" hidden="1">'20.01.20'!$A$10:$E$151</definedName>
    <definedName name="_xlnm._FilterDatabase" localSheetId="0" hidden="1">'2015-2017гг'!$A$10:$E$10</definedName>
    <definedName name="_xlnm._FilterDatabase" localSheetId="11" hidden="1">'31.05.21'!$A$10:$G$162</definedName>
    <definedName name="_xlnm._FilterDatabase" localSheetId="12" hidden="1">'31.06.21'!$A$10:$H$162</definedName>
    <definedName name="_xlnm._FilterDatabase" localSheetId="2" hidden="1">'31.10.19'!$A$10:$E$151</definedName>
    <definedName name="_xlnm._FilterDatabase" localSheetId="3" hidden="1">'31.12.19'!$A$10:$E$151</definedName>
    <definedName name="_xlnm._FilterDatabase" localSheetId="13" hidden="1">Лист2!$D$2:$E$159</definedName>
    <definedName name="_xlnm._FilterDatabase" localSheetId="14" hidden="1">Лист3!$C$2:$D$123</definedName>
    <definedName name="_xlnm.Print_Titles" localSheetId="10">'01.04.21'!$10:$10</definedName>
    <definedName name="_xlnm.Print_Titles" localSheetId="6">'01.09.20'!$10:$10</definedName>
    <definedName name="_xlnm.Print_Titles" localSheetId="7">'01.10.20'!$10:$10</definedName>
    <definedName name="_xlnm.Print_Titles" localSheetId="8">'01.12.20'!$10:$10</definedName>
    <definedName name="_xlnm.Print_Titles" localSheetId="5">'10.02.20'!$10:$10</definedName>
    <definedName name="_xlnm.Print_Titles" localSheetId="1">'10.10.19'!$10:$10</definedName>
    <definedName name="_xlnm.Print_Titles" localSheetId="9">'15.01.21 для НС'!$10:$10</definedName>
    <definedName name="_xlnm.Print_Titles" localSheetId="4">'20.01.20'!$10:$10</definedName>
    <definedName name="_xlnm.Print_Titles" localSheetId="0">'2015-2017гг'!$10:$10</definedName>
    <definedName name="_xlnm.Print_Titles" localSheetId="11">'31.05.21'!$10:$10</definedName>
    <definedName name="_xlnm.Print_Titles" localSheetId="12">'31.06.21'!$10:$10</definedName>
    <definedName name="_xlnm.Print_Titles" localSheetId="2">'31.10.19'!$10:$10</definedName>
    <definedName name="_xlnm.Print_Titles" localSheetId="3">'31.12.19'!$10:$10</definedName>
    <definedName name="_xlnm.Print_Area" localSheetId="10">'01.04.21'!$A$1:$F$162</definedName>
    <definedName name="_xlnm.Print_Area" localSheetId="7">'01.10.20'!$A$1:$F$162</definedName>
    <definedName name="_xlnm.Print_Area" localSheetId="8">'01.12.20'!$A$1:$F$162</definedName>
    <definedName name="_xlnm.Print_Area" localSheetId="9">'15.01.21 для НС'!$A$1:$D$124</definedName>
    <definedName name="_xlnm.Print_Area" localSheetId="11">'31.05.21'!$A$1:$G$162</definedName>
    <definedName name="_xlnm.Print_Area" localSheetId="12">'31.06.21'!$A$1:$H$162</definedName>
  </definedNames>
  <calcPr calcId="125725"/>
</workbook>
</file>

<file path=xl/calcChain.xml><?xml version="1.0" encoding="utf-8"?>
<calcChain xmlns="http://schemas.openxmlformats.org/spreadsheetml/2006/main">
  <c r="B162" i="15"/>
  <c r="C162"/>
  <c r="F162"/>
  <c r="E162"/>
  <c r="D162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B168" i="11"/>
  <c r="H162" i="15" l="1"/>
  <c r="D178" i="14"/>
  <c r="D175"/>
  <c r="F162"/>
  <c r="G160"/>
  <c r="G159"/>
  <c r="G158"/>
  <c r="G157"/>
  <c r="G156"/>
  <c r="G155"/>
  <c r="G154"/>
  <c r="G153"/>
  <c r="G152"/>
  <c r="G151"/>
  <c r="G150"/>
  <c r="G149"/>
  <c r="G148"/>
  <c r="G147"/>
  <c r="G146"/>
  <c r="G144"/>
  <c r="G143"/>
  <c r="G142"/>
  <c r="G141"/>
  <c r="G140"/>
  <c r="G139"/>
  <c r="G138"/>
  <c r="G137"/>
  <c r="G136"/>
  <c r="G135"/>
  <c r="G134"/>
  <c r="G132"/>
  <c r="G130"/>
  <c r="G129"/>
  <c r="G128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0"/>
  <c r="G39"/>
  <c r="G38"/>
  <c r="G37"/>
  <c r="G36"/>
  <c r="G35"/>
  <c r="G34"/>
  <c r="G33"/>
  <c r="G32"/>
  <c r="G31"/>
  <c r="G30"/>
  <c r="G29"/>
  <c r="G28"/>
  <c r="G26"/>
  <c r="G25"/>
  <c r="G24"/>
  <c r="G23"/>
  <c r="G22"/>
  <c r="G21"/>
  <c r="G20"/>
  <c r="G19"/>
  <c r="G18"/>
  <c r="G16"/>
  <c r="G15"/>
  <c r="G14"/>
  <c r="G13"/>
  <c r="G12"/>
  <c r="E162"/>
  <c r="E168" s="1"/>
  <c r="D162"/>
  <c r="C162"/>
  <c r="B162"/>
  <c r="G145"/>
  <c r="G133"/>
  <c r="G131"/>
  <c r="G127"/>
  <c r="G81"/>
  <c r="G41"/>
  <c r="G27"/>
  <c r="G17"/>
  <c r="G11"/>
  <c r="B162" i="13"/>
  <c r="C162"/>
  <c r="G162" i="14" l="1"/>
  <c r="F160" i="13"/>
  <c r="E162"/>
  <c r="D162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D122" i="12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1"/>
  <c r="F124"/>
  <c r="E124"/>
  <c r="C124"/>
  <c r="H162" i="10"/>
  <c r="H162" i="11"/>
  <c r="G162"/>
  <c r="E162"/>
  <c r="D162"/>
  <c r="C162"/>
  <c r="B162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62" s="1"/>
  <c r="D155" i="6"/>
  <c r="E155"/>
  <c r="C155"/>
  <c r="C162" i="10"/>
  <c r="G162"/>
  <c r="E162"/>
  <c r="D162"/>
  <c r="B162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62" s="1"/>
  <c r="H162" i="7"/>
  <c r="F171"/>
  <c r="F164"/>
  <c r="D162"/>
  <c r="E162"/>
  <c r="F162"/>
  <c r="G162"/>
  <c r="C162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1"/>
  <c r="F94" i="8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E159"/>
  <c r="F90"/>
  <c r="F91"/>
  <c r="F92"/>
  <c r="F93"/>
  <c r="F87"/>
  <c r="F88"/>
  <c r="F89"/>
  <c r="F82"/>
  <c r="F83"/>
  <c r="F84"/>
  <c r="F85"/>
  <c r="F86"/>
  <c r="F79"/>
  <c r="F80"/>
  <c r="F81"/>
  <c r="F75"/>
  <c r="F76"/>
  <c r="F77"/>
  <c r="F78"/>
  <c r="F69"/>
  <c r="F70"/>
  <c r="F71"/>
  <c r="F72"/>
  <c r="F73"/>
  <c r="F74"/>
  <c r="F61"/>
  <c r="F62"/>
  <c r="F63"/>
  <c r="F64"/>
  <c r="F65"/>
  <c r="F66"/>
  <c r="F67"/>
  <c r="F68"/>
  <c r="F59"/>
  <c r="F60"/>
  <c r="F57"/>
  <c r="F58"/>
  <c r="F47"/>
  <c r="F48"/>
  <c r="F49"/>
  <c r="F50"/>
  <c r="F51"/>
  <c r="F52"/>
  <c r="F53"/>
  <c r="F54"/>
  <c r="F55"/>
  <c r="F56"/>
  <c r="F41"/>
  <c r="F42"/>
  <c r="F43"/>
  <c r="F44"/>
  <c r="F45"/>
  <c r="F46"/>
  <c r="F38"/>
  <c r="F39"/>
  <c r="F40"/>
  <c r="F35"/>
  <c r="F36"/>
  <c r="F37"/>
  <c r="F29"/>
  <c r="F30"/>
  <c r="F31"/>
  <c r="F32"/>
  <c r="F33"/>
  <c r="F34"/>
  <c r="F28"/>
  <c r="F27"/>
  <c r="F21"/>
  <c r="F22"/>
  <c r="F23"/>
  <c r="F24"/>
  <c r="F25"/>
  <c r="F26"/>
  <c r="F19"/>
  <c r="F20"/>
  <c r="F18"/>
  <c r="F12"/>
  <c r="F13"/>
  <c r="F14"/>
  <c r="F15"/>
  <c r="F16"/>
  <c r="F17"/>
  <c r="F8"/>
  <c r="F9"/>
  <c r="F10"/>
  <c r="F11"/>
  <c r="F5"/>
  <c r="F6"/>
  <c r="F7"/>
  <c r="F4"/>
  <c r="B162" i="7"/>
  <c r="D151" i="6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51" s="1"/>
  <c r="D151" i="5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4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3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2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1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F162" i="13" l="1"/>
  <c r="D124" i="12"/>
  <c r="E151" i="2"/>
  <c r="E151" i="4"/>
  <c r="E151" i="5"/>
  <c r="E151" i="3"/>
  <c r="E151" i="1"/>
</calcChain>
</file>

<file path=xl/sharedStrings.xml><?xml version="1.0" encoding="utf-8"?>
<sst xmlns="http://schemas.openxmlformats.org/spreadsheetml/2006/main" count="2237" uniqueCount="181">
  <si>
    <t>Приложение №7</t>
  </si>
  <si>
    <t>к протоколу внеочередного общего собрания</t>
  </si>
  <si>
    <t>акционеров АО "BIOKIMYO"</t>
  </si>
  <si>
    <t>от 10 октября 2019 года</t>
  </si>
  <si>
    <t>ИНФОРМАЦИЯ</t>
  </si>
  <si>
    <t>по невостребованным дивидендам АО "BIOKIMYO"</t>
  </si>
  <si>
    <t>по итогам 2015, 2016 и 2017 годов</t>
  </si>
  <si>
    <t>Ф.И.О.акционеров</t>
  </si>
  <si>
    <t>Всего</t>
  </si>
  <si>
    <t xml:space="preserve"> 157 Абдувахабова Азиза Кучкаралиевна</t>
  </si>
  <si>
    <t xml:space="preserve"> 165 Абдуллаев Убайдулла Рихситиллаевич</t>
  </si>
  <si>
    <t xml:space="preserve"> 167 Абдумавлянов Шокиржан Сабурович</t>
  </si>
  <si>
    <t xml:space="preserve"> 169 Абдуразаков Рихсибай Тургунович</t>
  </si>
  <si>
    <t xml:space="preserve"> 173 Абдурахманов Гафар Аккулович</t>
  </si>
  <si>
    <t xml:space="preserve"> 178 Азамов Одилжон Ибрахимджанович</t>
  </si>
  <si>
    <t xml:space="preserve"> 182 Азимова Зиеда Рихситиллаевна</t>
  </si>
  <si>
    <t xml:space="preserve"> 183 Айтаманбетов Ринат Алибаевич</t>
  </si>
  <si>
    <t xml:space="preserve"> 202 Аминов Исхак Рузимурадович</t>
  </si>
  <si>
    <t xml:space="preserve"> 203 Анарбаева Тамара Ивановна</t>
  </si>
  <si>
    <t xml:space="preserve"> 215 Ахмедов Кахрамон Тургунович</t>
  </si>
  <si>
    <t xml:space="preserve"> 233 Валеева Сония Абдуловна</t>
  </si>
  <si>
    <t xml:space="preserve"> 248 Гуламкадыров Алижон Собиржанович</t>
  </si>
  <si>
    <t xml:space="preserve"> 266 Еникеева Раиса Ахатовна</t>
  </si>
  <si>
    <t xml:space="preserve"> 268 Епанчинцева Евдокия Алексеевна</t>
  </si>
  <si>
    <t xml:space="preserve"> 307 Кашкина Тамара Ивановна</t>
  </si>
  <si>
    <t xml:space="preserve"> 331 Кушаков Махамаджон Нагматович</t>
  </si>
  <si>
    <t xml:space="preserve"> 333 Кушакова Зулайхо Каимовна</t>
  </si>
  <si>
    <t xml:space="preserve"> 345 Манжесов Александр Владимирович</t>
  </si>
  <si>
    <t xml:space="preserve"> 355 Мелиев Талиб Нишаналиевич</t>
  </si>
  <si>
    <t xml:space="preserve"> 356 Меметов Асан Сулейманович</t>
  </si>
  <si>
    <t xml:space="preserve"> 378 Морозов Павел Иванович</t>
  </si>
  <si>
    <t xml:space="preserve"> 387 Набиев Абдували Шермахаматович</t>
  </si>
  <si>
    <t xml:space="preserve"> 399 Нишанбаев Алишер Абдукаюмович</t>
  </si>
  <si>
    <t xml:space="preserve"> 408 Норматова Хилола Арибжановна</t>
  </si>
  <si>
    <t xml:space="preserve"> 410 Норов Рихситилла Юлдашевич</t>
  </si>
  <si>
    <t xml:space="preserve"> 422 Пак Михаил Андреевич</t>
  </si>
  <si>
    <t xml:space="preserve"> 440 Рахимов Алишер Тухтамуратович</t>
  </si>
  <si>
    <t xml:space="preserve"> 451 Рихсибаева Рахбар</t>
  </si>
  <si>
    <t xml:space="preserve"> 463 Саипназаров Дилмурод Курбаналиевич</t>
  </si>
  <si>
    <t xml:space="preserve"> 472 Самохина Лариса Александровна</t>
  </si>
  <si>
    <t xml:space="preserve"> 485 Султанов Алишер Халмахамедович</t>
  </si>
  <si>
    <t xml:space="preserve"> 488 Таджибаев Муроджан Мелибаевич</t>
  </si>
  <si>
    <t xml:space="preserve"> 505 Топилова Рахима Хасанбаевна</t>
  </si>
  <si>
    <t xml:space="preserve"> 517 Турсунбаев Муминжон Юлдашбаевич</t>
  </si>
  <si>
    <t xml:space="preserve"> 527 Усаров Бахтиер Абдужалилович</t>
  </si>
  <si>
    <t xml:space="preserve"> 575 Худайберганов Хусан Шерматович</t>
  </si>
  <si>
    <t xml:space="preserve"> 590 Шамсиева Феруза Мелибаевна</t>
  </si>
  <si>
    <t xml:space="preserve"> 603 Эрманов Зафаржон Ташмахаматович</t>
  </si>
  <si>
    <t xml:space="preserve"> 606 Эшанкулов Абдулла Шахрамбаевич</t>
  </si>
  <si>
    <t xml:space="preserve"> 608 Эшмирзаев Шухрат Шермухамедович</t>
  </si>
  <si>
    <t xml:space="preserve"> 39 Gapurov Miragzam Bekmurzayevich</t>
  </si>
  <si>
    <t xml:space="preserve"> 180 Азимов Рихстилла Норкузиевич</t>
  </si>
  <si>
    <t xml:space="preserve"> 210 Артыков Баходыр</t>
  </si>
  <si>
    <t xml:space="preserve"> 232 Бутабаев Мурссатель</t>
  </si>
  <si>
    <t xml:space="preserve"> 234 Валитов Рифат Зифарович</t>
  </si>
  <si>
    <t xml:space="preserve"> 271 Жечковский Денис Евгеньевич</t>
  </si>
  <si>
    <t xml:space="preserve"> 279 Ибрагимов Альберт Энверович</t>
  </si>
  <si>
    <t xml:space="preserve"> 292 Исроилов Тасмурат Султанбаевич</t>
  </si>
  <si>
    <t xml:space="preserve"> 293 Кабилбаев Эргаш</t>
  </si>
  <si>
    <t xml:space="preserve"> 294 Казанцева Юлия Сергеевна</t>
  </si>
  <si>
    <t xml:space="preserve"> 329 Курбанова Зилола Мадаминовна</t>
  </si>
  <si>
    <t xml:space="preserve"> 335 Ли Виктор Алексеевич</t>
  </si>
  <si>
    <t xml:space="preserve"> 346 Маракаев Харис Юнусович</t>
  </si>
  <si>
    <t xml:space="preserve"> 371 Мирзахмедов Икрам</t>
  </si>
  <si>
    <t xml:space="preserve"> 377 Морозов Дмитрий Витальевич</t>
  </si>
  <si>
    <t xml:space="preserve"> 389 Назарматов Искандер</t>
  </si>
  <si>
    <t xml:space="preserve"> 424 Парамонова Раиса Бекировна</t>
  </si>
  <si>
    <t xml:space="preserve"> 428 Пикулин Иван Федорович</t>
  </si>
  <si>
    <t xml:space="preserve"> 432 Пугачев Николай Михайлович</t>
  </si>
  <si>
    <t xml:space="preserve"> 441 Рахимов Хуршид Маратович</t>
  </si>
  <si>
    <t xml:space="preserve"> 461 Садыков Давлат Хамзаевич</t>
  </si>
  <si>
    <t xml:space="preserve"> 492 Таупов Серик Джусунович</t>
  </si>
  <si>
    <t xml:space="preserve"> 507 Трошкин Юрий Николаевич</t>
  </si>
  <si>
    <t xml:space="preserve"> 510 Турапов Собиржон Юлдашевич</t>
  </si>
  <si>
    <t xml:space="preserve"> 535 Фазилов Абдуманап Худайбердиевич</t>
  </si>
  <si>
    <t xml:space="preserve"> 574 Хоменко Людмила Александровна</t>
  </si>
  <si>
    <t xml:space="preserve"> 580 Хусанов Сабитжан Юлдашович</t>
  </si>
  <si>
    <t xml:space="preserve"> 583 Шадиев Бахтиер Сайпуллаевич</t>
  </si>
  <si>
    <t xml:space="preserve"> 594 Шерназарова Нигора Маликовна</t>
  </si>
  <si>
    <t xml:space="preserve"> 601 Эракаев Бахтияр</t>
  </si>
  <si>
    <t xml:space="preserve"> 617 Юнусова Гульнар Керимовна</t>
  </si>
  <si>
    <t xml:space="preserve"> 160 Абдужамилов Абдужаббар</t>
  </si>
  <si>
    <t xml:space="preserve"> 168 Абдуразаков Мирсадык Маннапович</t>
  </si>
  <si>
    <t xml:space="preserve"> 238 Велиуллаев Темур Эдемович</t>
  </si>
  <si>
    <t xml:space="preserve"> 295 Камалитдинов Алимджан</t>
  </si>
  <si>
    <t xml:space="preserve"> 315 Ким Татьяна Михайловна</t>
  </si>
  <si>
    <t xml:space="preserve"> 319 Котова Наталья Алексеевна</t>
  </si>
  <si>
    <t xml:space="preserve"> 336 Ли Иосиф Егорович</t>
  </si>
  <si>
    <t xml:space="preserve"> 374 Молозина Любовь Сергеевна</t>
  </si>
  <si>
    <t xml:space="preserve"> 379 Мурашко Альберт Иосифович</t>
  </si>
  <si>
    <t xml:space="preserve"> 400 Нишанбаев Баходир Садикович</t>
  </si>
  <si>
    <t xml:space="preserve"> 511 Турапова Умитой</t>
  </si>
  <si>
    <t xml:space="preserve"> 515 Турсинбаева Махсуда Акрамовна</t>
  </si>
  <si>
    <t xml:space="preserve"> 520 Угай Виктор</t>
  </si>
  <si>
    <t xml:space="preserve"> 538 Филалеева Ольга Александровна</t>
  </si>
  <si>
    <t xml:space="preserve"> 561 Хидирбаева Гульчехра Радиковна</t>
  </si>
  <si>
    <t xml:space="preserve"> 571 Холматов Абдукарим Абдуганиевич</t>
  </si>
  <si>
    <t xml:space="preserve"> 324 Кулакова Ирина Владимировна</t>
  </si>
  <si>
    <t xml:space="preserve"> 392 Нечаев Владимир Сергеевич</t>
  </si>
  <si>
    <t xml:space="preserve"> 502 Топилов Бекмирза Нишанбаевич</t>
  </si>
  <si>
    <t xml:space="preserve"> 225 Берберов Джамал Джалилович</t>
  </si>
  <si>
    <t xml:space="preserve"> 376 Мороз Ольга Валерьевна</t>
  </si>
  <si>
    <t xml:space="preserve"> 460 Садыков Бахтияр Эргашевич</t>
  </si>
  <si>
    <t xml:space="preserve"> 600 Эмирсуинова Васфие Энверовна</t>
  </si>
  <si>
    <t xml:space="preserve"> 228 Болгабаев Абдурахман Тулкинбаевич</t>
  </si>
  <si>
    <t xml:space="preserve"> 264 Дрепин Геннадий Николаевич</t>
  </si>
  <si>
    <t xml:space="preserve"> 299 Камбаров Самир Абдурахманович</t>
  </si>
  <si>
    <t xml:space="preserve"> 318 Коваленко Раиса Федоровна</t>
  </si>
  <si>
    <t xml:space="preserve"> 332 Кушакова Анна Емельяновна</t>
  </si>
  <si>
    <t xml:space="preserve"> 338 Линт Алена Викторовна</t>
  </si>
  <si>
    <t xml:space="preserve"> 342 Мамадханова Мухтарам Аматовна</t>
  </si>
  <si>
    <t xml:space="preserve"> 349 Махамадиева Махмуда Аманкуловна</t>
  </si>
  <si>
    <t xml:space="preserve"> 411 Нургалиев Наиль Шарафеевич</t>
  </si>
  <si>
    <t xml:space="preserve"> 425 Пахомов Николай Николаевич</t>
  </si>
  <si>
    <t xml:space="preserve"> 453 Романовская Гульнара Абдужаббаровна</t>
  </si>
  <si>
    <t xml:space="preserve"> 482 Стенцов Василий Семенович</t>
  </si>
  <si>
    <t xml:space="preserve"> 556 Хасанбаев Уткир Мелибаевич</t>
  </si>
  <si>
    <t xml:space="preserve"> 558 Хатамкулов Александр Ташпулатович</t>
  </si>
  <si>
    <t xml:space="preserve"> 578 Хусанбаев Равшан</t>
  </si>
  <si>
    <t xml:space="preserve"> 618 Юнусова Феруза Римовна</t>
  </si>
  <si>
    <t xml:space="preserve"> 161 Абдукаримов Бурибай</t>
  </si>
  <si>
    <t xml:space="preserve"> 322 Кравченко Лилия Владимировна</t>
  </si>
  <si>
    <t xml:space="preserve"> 354 Межалова Ольга Анатольевна</t>
  </si>
  <si>
    <t xml:space="preserve"> 588 Шакиров Ринат Маратович</t>
  </si>
  <si>
    <t xml:space="preserve"> 282 Иванова Фарида Рахимовна</t>
  </si>
  <si>
    <t xml:space="preserve"> 150 Абдазимов Рихситилла</t>
  </si>
  <si>
    <t xml:space="preserve"> 235 Василькина Любовь Антоновна</t>
  </si>
  <si>
    <t xml:space="preserve"> 372 Михайлова Екатерина Геннадьевна</t>
  </si>
  <si>
    <t xml:space="preserve"> 375 Моргунова Любовь Георгиевна</t>
  </si>
  <si>
    <t xml:space="preserve"> 393 Никитина Людмила Павловна</t>
  </si>
  <si>
    <t xml:space="preserve"> 394 Николаев Василий Григорьевич</t>
  </si>
  <si>
    <t xml:space="preserve"> 417 Оплетаев Владимир Степанович</t>
  </si>
  <si>
    <t xml:space="preserve"> 426 Петракова Любовь Федоровна</t>
  </si>
  <si>
    <t xml:space="preserve"> 467 Салиева Фера Рустемовна</t>
  </si>
  <si>
    <t xml:space="preserve"> 471 Самограева Светлана Пантелеймоновна</t>
  </si>
  <si>
    <t xml:space="preserve"> 582 Чернова Татьяна Владимировна</t>
  </si>
  <si>
    <t xml:space="preserve"> 604 Эрманов Рахимжан Алимухаматович</t>
  </si>
  <si>
    <t xml:space="preserve"> 273 Зайниддинов Убайдулла</t>
  </si>
  <si>
    <t xml:space="preserve"> 609 Юлдашев Абдукарим Хожикаримович</t>
  </si>
  <si>
    <t xml:space="preserve"> 308 Кашлев Вячеслав Петрович</t>
  </si>
  <si>
    <t xml:space="preserve"> 537 Фельдман Валентина Алексеевна</t>
  </si>
  <si>
    <t xml:space="preserve"> 581 Цибизов Вадим Борисович</t>
  </si>
  <si>
    <t xml:space="preserve"> 253 Давренов Марат</t>
  </si>
  <si>
    <t xml:space="preserve"> 339 Лукьянова Нина Викторовна</t>
  </si>
  <si>
    <t xml:space="preserve"> 597 Шукурова Наджия</t>
  </si>
  <si>
    <t xml:space="preserve"> 381 Мухаметов Гумар Нуритдинович</t>
  </si>
  <si>
    <t xml:space="preserve"> 261 Джахонгирова Дилбар Набиевна</t>
  </si>
  <si>
    <t xml:space="preserve"> 340 Мавлянов Самаритдин</t>
  </si>
  <si>
    <t xml:space="preserve"> 622 Ядгаров Малик</t>
  </si>
  <si>
    <t>Итого</t>
  </si>
  <si>
    <t xml:space="preserve"> 650 Abduraxmanov Azizbek Alisherovich</t>
  </si>
  <si>
    <t xml:space="preserve"> 184 Akbarova Nigora Ruxiddinovna</t>
  </si>
  <si>
    <t xml:space="preserve"> 653 Alimov Shamshod Oybek o'g'li</t>
  </si>
  <si>
    <t xml:space="preserve"> 654 Aliqulov Elbek Orziqul o'g'li</t>
  </si>
  <si>
    <t xml:space="preserve"> 658 Ergashev Shohruh Olimjonovich</t>
  </si>
  <si>
    <t xml:space="preserve"> 710 Hobor Aquinas Adam</t>
  </si>
  <si>
    <t xml:space="preserve"> 663 Kasimova Nargiza Sultanbayevna</t>
  </si>
  <si>
    <t xml:space="preserve"> 665 Kurganbayev Aziz Tuxtardjanovich</t>
  </si>
  <si>
    <t xml:space="preserve"> 671 Nadjibayev Marat Asxatovich</t>
  </si>
  <si>
    <t xml:space="preserve"> 676 Saftiyarov Nail Mudarisovich</t>
  </si>
  <si>
    <t xml:space="preserve"> 683 Tangishov Mansur Rasulovich</t>
  </si>
  <si>
    <t xml:space="preserve"> 237 Вахитов Игорь Расульевич</t>
  </si>
  <si>
    <t xml:space="preserve"> 283 Иргашева Мубарак Исмаиловна</t>
  </si>
  <si>
    <t xml:space="preserve"> 695 Муллоджанова Мунавар Таджидиновна</t>
  </si>
  <si>
    <t xml:space="preserve"> 565 Хлопчатникова Ирина Викторовна</t>
  </si>
  <si>
    <t>2019 на 69.90</t>
  </si>
  <si>
    <t>к протоколу наблюдательного совета</t>
  </si>
  <si>
    <t>АО "BIOKIMYO"</t>
  </si>
  <si>
    <t>Приложение №16</t>
  </si>
  <si>
    <t>по итогам 2016-2019 годов</t>
  </si>
  <si>
    <t>от 26 октября 2020 года</t>
  </si>
  <si>
    <t>по итогам 2016 годов</t>
  </si>
  <si>
    <t>от 18 декабря 2020 года</t>
  </si>
  <si>
    <t>Приложение №5</t>
  </si>
  <si>
    <t>pC21dPJxnk</t>
  </si>
  <si>
    <t>Балтабаев Ж.</t>
  </si>
  <si>
    <t>от 27 апреля 2021 года</t>
  </si>
  <si>
    <t>от 26 октября 2021 года</t>
  </si>
  <si>
    <t>по итогам 2017-2020 годов</t>
  </si>
  <si>
    <t>№5 от 26 октября 2021 года</t>
  </si>
  <si>
    <t>к протоколу Наблюдательного совета</t>
  </si>
</sst>
</file>

<file path=xl/styles.xml><?xml version="1.0" encoding="utf-8"?>
<styleSheet xmlns="http://schemas.openxmlformats.org/spreadsheetml/2006/main">
  <fonts count="2"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horizontal="left"/>
    </xf>
  </cellStyleXfs>
  <cellXfs count="40">
    <xf numFmtId="0" fontId="0" fillId="0" borderId="0" xfId="0">
      <alignment horizontal="left"/>
    </xf>
    <xf numFmtId="0" fontId="0" fillId="0" borderId="0" xfId="0" applyFont="1" applyAlignment="1"/>
    <xf numFmtId="4" fontId="0" fillId="0" borderId="0" xfId="0" applyNumberFormat="1" applyFont="1" applyAlignment="1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horizontal="right" vertical="center"/>
    </xf>
    <xf numFmtId="0" fontId="0" fillId="0" borderId="1" xfId="0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/>
    <xf numFmtId="0" fontId="1" fillId="3" borderId="1" xfId="0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>
      <alignment horizontal="left"/>
    </xf>
    <xf numFmtId="0" fontId="0" fillId="0" borderId="1" xfId="0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/>
    <xf numFmtId="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25" workbookViewId="0">
      <selection activeCell="K68" sqref="K68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37" t="s">
        <v>0</v>
      </c>
      <c r="D1" s="37"/>
      <c r="E1" s="37"/>
    </row>
    <row r="2" spans="1:5">
      <c r="C2" s="37" t="s">
        <v>1</v>
      </c>
      <c r="D2" s="37"/>
      <c r="E2" s="37"/>
    </row>
    <row r="3" spans="1:5">
      <c r="C3" s="37" t="s">
        <v>2</v>
      </c>
      <c r="D3" s="37"/>
      <c r="E3" s="37"/>
    </row>
    <row r="4" spans="1:5">
      <c r="C4" s="37" t="s">
        <v>3</v>
      </c>
      <c r="D4" s="37"/>
      <c r="E4" s="37"/>
    </row>
    <row r="6" spans="1:5">
      <c r="A6" s="36" t="s">
        <v>4</v>
      </c>
      <c r="B6" s="36"/>
      <c r="C6" s="36"/>
      <c r="D6" s="36"/>
      <c r="E6" s="36"/>
    </row>
    <row r="7" spans="1:5">
      <c r="A7" s="36" t="s">
        <v>5</v>
      </c>
      <c r="B7" s="38"/>
      <c r="C7" s="38"/>
      <c r="D7" s="38"/>
      <c r="E7" s="38"/>
    </row>
    <row r="8" spans="1:5">
      <c r="A8" s="36" t="s">
        <v>6</v>
      </c>
      <c r="B8" s="36"/>
      <c r="C8" s="36"/>
      <c r="D8" s="36"/>
      <c r="E8" s="36"/>
    </row>
    <row r="9" spans="1:5">
      <c r="A9" s="36"/>
      <c r="B9" s="36"/>
      <c r="C9" s="36"/>
      <c r="D9" s="36"/>
      <c r="E9" s="36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>
        <v>0</v>
      </c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>
        <v>0</v>
      </c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>
        <v>0</v>
      </c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>
        <v>0</v>
      </c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>
        <v>0</v>
      </c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>
        <v>0</v>
      </c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>
        <v>0</v>
      </c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>
        <v>0</v>
      </c>
      <c r="C19" s="8">
        <v>55800</v>
      </c>
      <c r="D19" s="8">
        <v>66600</v>
      </c>
      <c r="E19" s="8">
        <f t="shared" si="0"/>
        <v>122400</v>
      </c>
    </row>
    <row r="20" spans="1:5" s="6" customFormat="1">
      <c r="A20" s="7" t="s">
        <v>18</v>
      </c>
      <c r="B20" s="8">
        <v>0</v>
      </c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>
        <v>0</v>
      </c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>
        <v>0</v>
      </c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>
        <v>0</v>
      </c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>
        <v>0</v>
      </c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>
        <v>0</v>
      </c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>
        <v>0</v>
      </c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>
        <v>0</v>
      </c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>
        <v>0</v>
      </c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>
        <v>0</v>
      </c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>
        <v>0</v>
      </c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>
        <v>0</v>
      </c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>
        <v>0</v>
      </c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>
        <v>0</v>
      </c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>
        <v>0</v>
      </c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>
        <v>0</v>
      </c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>
        <v>0</v>
      </c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>
        <v>0</v>
      </c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>
        <v>0</v>
      </c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>
        <v>0</v>
      </c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>
        <v>0</v>
      </c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>
        <v>0</v>
      </c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>
        <v>0</v>
      </c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>
        <v>0</v>
      </c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>
        <v>0</v>
      </c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>
        <v>0</v>
      </c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>
        <v>0</v>
      </c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>
        <v>0</v>
      </c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>
        <v>0</v>
      </c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>
        <v>0</v>
      </c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>
        <v>0</v>
      </c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>
        <v>0</v>
      </c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>
        <v>31500</v>
      </c>
      <c r="C52" s="8">
        <v>55800</v>
      </c>
      <c r="D52" s="8">
        <v>66600</v>
      </c>
      <c r="E52" s="8">
        <f t="shared" si="0"/>
        <v>153900</v>
      </c>
    </row>
    <row r="53" spans="1:5" s="6" customFormat="1">
      <c r="A53" s="7" t="s">
        <v>51</v>
      </c>
      <c r="B53" s="8">
        <v>31500</v>
      </c>
      <c r="C53" s="8">
        <v>55800</v>
      </c>
      <c r="D53" s="8">
        <v>66600</v>
      </c>
      <c r="E53" s="8">
        <f t="shared" si="0"/>
        <v>153900</v>
      </c>
    </row>
    <row r="54" spans="1:5" s="6" customFormat="1">
      <c r="A54" s="7" t="s">
        <v>52</v>
      </c>
      <c r="B54" s="8">
        <v>31500</v>
      </c>
      <c r="C54" s="8">
        <v>55800</v>
      </c>
      <c r="D54" s="8">
        <v>66600</v>
      </c>
      <c r="E54" s="8">
        <f t="shared" si="0"/>
        <v>153900</v>
      </c>
    </row>
    <row r="55" spans="1:5" s="6" customFormat="1">
      <c r="A55" s="7" t="s">
        <v>53</v>
      </c>
      <c r="B55" s="8">
        <v>31500</v>
      </c>
      <c r="C55" s="8">
        <v>55800</v>
      </c>
      <c r="D55" s="8">
        <v>66600</v>
      </c>
      <c r="E55" s="8">
        <f t="shared" si="0"/>
        <v>153900</v>
      </c>
    </row>
    <row r="56" spans="1:5" s="6" customFormat="1">
      <c r="A56" s="7" t="s">
        <v>54</v>
      </c>
      <c r="B56" s="8">
        <v>31500</v>
      </c>
      <c r="C56" s="8">
        <v>55800</v>
      </c>
      <c r="D56" s="8">
        <v>66600</v>
      </c>
      <c r="E56" s="8">
        <f t="shared" si="0"/>
        <v>153900</v>
      </c>
    </row>
    <row r="57" spans="1:5" s="6" customFormat="1">
      <c r="A57" s="7" t="s">
        <v>55</v>
      </c>
      <c r="B57" s="8">
        <v>31500</v>
      </c>
      <c r="C57" s="8">
        <v>55800</v>
      </c>
      <c r="D57" s="8">
        <v>66600</v>
      </c>
      <c r="E57" s="8">
        <f t="shared" si="0"/>
        <v>153900</v>
      </c>
    </row>
    <row r="58" spans="1:5" s="6" customFormat="1">
      <c r="A58" s="7" t="s">
        <v>56</v>
      </c>
      <c r="B58" s="8">
        <v>31500</v>
      </c>
      <c r="C58" s="8">
        <v>55800</v>
      </c>
      <c r="D58" s="8">
        <v>66600</v>
      </c>
      <c r="E58" s="8">
        <f t="shared" si="0"/>
        <v>153900</v>
      </c>
    </row>
    <row r="59" spans="1:5" s="6" customFormat="1">
      <c r="A59" s="7" t="s">
        <v>57</v>
      </c>
      <c r="B59" s="8">
        <v>31500</v>
      </c>
      <c r="C59" s="8">
        <v>55800</v>
      </c>
      <c r="D59" s="8">
        <v>66600</v>
      </c>
      <c r="E59" s="8">
        <f t="shared" si="0"/>
        <v>153900</v>
      </c>
    </row>
    <row r="60" spans="1:5" s="6" customFormat="1">
      <c r="A60" s="7" t="s">
        <v>58</v>
      </c>
      <c r="B60" s="8">
        <v>31500</v>
      </c>
      <c r="C60" s="8">
        <v>55800</v>
      </c>
      <c r="D60" s="8">
        <v>66600</v>
      </c>
      <c r="E60" s="8">
        <f t="shared" si="0"/>
        <v>153900</v>
      </c>
    </row>
    <row r="61" spans="1:5" s="6" customFormat="1">
      <c r="A61" s="7" t="s">
        <v>59</v>
      </c>
      <c r="B61" s="8">
        <v>31500</v>
      </c>
      <c r="C61" s="8">
        <v>55800</v>
      </c>
      <c r="D61" s="8">
        <v>66600</v>
      </c>
      <c r="E61" s="8">
        <f t="shared" si="0"/>
        <v>153900</v>
      </c>
    </row>
    <row r="62" spans="1:5" s="6" customFormat="1">
      <c r="A62" s="7" t="s">
        <v>60</v>
      </c>
      <c r="B62" s="8">
        <v>31500</v>
      </c>
      <c r="C62" s="8">
        <v>55800</v>
      </c>
      <c r="D62" s="8">
        <v>66600</v>
      </c>
      <c r="E62" s="8">
        <f t="shared" si="0"/>
        <v>153900</v>
      </c>
    </row>
    <row r="63" spans="1:5" s="6" customFormat="1">
      <c r="A63" s="7" t="s">
        <v>61</v>
      </c>
      <c r="B63" s="8">
        <v>31500</v>
      </c>
      <c r="C63" s="8">
        <v>55800</v>
      </c>
      <c r="D63" s="8">
        <v>66600</v>
      </c>
      <c r="E63" s="8">
        <f t="shared" si="0"/>
        <v>153900</v>
      </c>
    </row>
    <row r="64" spans="1:5" s="6" customFormat="1">
      <c r="A64" s="7" t="s">
        <v>62</v>
      </c>
      <c r="B64" s="8">
        <v>31500</v>
      </c>
      <c r="C64" s="8">
        <v>55800</v>
      </c>
      <c r="D64" s="8">
        <v>66600</v>
      </c>
      <c r="E64" s="8">
        <f t="shared" si="0"/>
        <v>153900</v>
      </c>
    </row>
    <row r="65" spans="1:5" s="6" customFormat="1">
      <c r="A65" s="7" t="s">
        <v>63</v>
      </c>
      <c r="B65" s="8">
        <v>31500</v>
      </c>
      <c r="C65" s="8">
        <v>55800</v>
      </c>
      <c r="D65" s="8">
        <v>66600</v>
      </c>
      <c r="E65" s="8">
        <f t="shared" si="0"/>
        <v>153900</v>
      </c>
    </row>
    <row r="66" spans="1:5" s="6" customFormat="1">
      <c r="A66" s="7" t="s">
        <v>64</v>
      </c>
      <c r="B66" s="8">
        <v>31500</v>
      </c>
      <c r="C66" s="8">
        <v>0</v>
      </c>
      <c r="D66" s="8">
        <v>0</v>
      </c>
      <c r="E66" s="8">
        <f t="shared" si="0"/>
        <v>31500</v>
      </c>
    </row>
    <row r="67" spans="1:5" s="6" customFormat="1">
      <c r="A67" s="7" t="s">
        <v>65</v>
      </c>
      <c r="B67" s="8">
        <v>31500</v>
      </c>
      <c r="C67" s="8">
        <v>55800</v>
      </c>
      <c r="D67" s="8">
        <v>66600</v>
      </c>
      <c r="E67" s="8">
        <f t="shared" si="0"/>
        <v>153900</v>
      </c>
    </row>
    <row r="68" spans="1:5" s="6" customFormat="1">
      <c r="A68" s="7" t="s">
        <v>66</v>
      </c>
      <c r="B68" s="8">
        <v>31500</v>
      </c>
      <c r="C68" s="8">
        <v>55800</v>
      </c>
      <c r="D68" s="8">
        <v>66600</v>
      </c>
      <c r="E68" s="8">
        <f t="shared" si="0"/>
        <v>153900</v>
      </c>
    </row>
    <row r="69" spans="1:5" s="6" customFormat="1">
      <c r="A69" s="7" t="s">
        <v>67</v>
      </c>
      <c r="B69" s="8">
        <v>31500</v>
      </c>
      <c r="C69" s="8">
        <v>55800</v>
      </c>
      <c r="D69" s="8">
        <v>66600</v>
      </c>
      <c r="E69" s="8">
        <f t="shared" si="0"/>
        <v>153900</v>
      </c>
    </row>
    <row r="70" spans="1:5" s="6" customFormat="1">
      <c r="A70" s="7" t="s">
        <v>68</v>
      </c>
      <c r="B70" s="8">
        <v>31500</v>
      </c>
      <c r="C70" s="8">
        <v>55800</v>
      </c>
      <c r="D70" s="8">
        <v>66600</v>
      </c>
      <c r="E70" s="8">
        <f t="shared" si="0"/>
        <v>153900</v>
      </c>
    </row>
    <row r="71" spans="1:5" s="6" customFormat="1">
      <c r="A71" s="7" t="s">
        <v>69</v>
      </c>
      <c r="B71" s="8">
        <v>31500</v>
      </c>
      <c r="C71" s="8">
        <v>55800</v>
      </c>
      <c r="D71" s="8">
        <v>66600</v>
      </c>
      <c r="E71" s="8">
        <f t="shared" si="0"/>
        <v>153900</v>
      </c>
    </row>
    <row r="72" spans="1:5" s="6" customFormat="1">
      <c r="A72" s="7" t="s">
        <v>70</v>
      </c>
      <c r="B72" s="8">
        <v>31500</v>
      </c>
      <c r="C72" s="8">
        <v>55800</v>
      </c>
      <c r="D72" s="8">
        <v>66600</v>
      </c>
      <c r="E72" s="8">
        <f t="shared" si="0"/>
        <v>153900</v>
      </c>
    </row>
    <row r="73" spans="1:5" s="6" customFormat="1">
      <c r="A73" s="7" t="s">
        <v>71</v>
      </c>
      <c r="B73" s="8">
        <v>31500</v>
      </c>
      <c r="C73" s="8">
        <v>0</v>
      </c>
      <c r="D73" s="8">
        <v>66600</v>
      </c>
      <c r="E73" s="8">
        <f t="shared" si="0"/>
        <v>98100</v>
      </c>
    </row>
    <row r="74" spans="1:5" s="6" customFormat="1">
      <c r="A74" s="7" t="s">
        <v>72</v>
      </c>
      <c r="B74" s="8">
        <v>31500</v>
      </c>
      <c r="C74" s="8">
        <v>55800</v>
      </c>
      <c r="D74" s="8">
        <v>66600</v>
      </c>
      <c r="E74" s="8">
        <f t="shared" si="0"/>
        <v>153900</v>
      </c>
    </row>
    <row r="75" spans="1:5" s="6" customFormat="1">
      <c r="A75" s="7" t="s">
        <v>73</v>
      </c>
      <c r="B75" s="8">
        <v>31500</v>
      </c>
      <c r="C75" s="8">
        <v>55800</v>
      </c>
      <c r="D75" s="8">
        <v>66600</v>
      </c>
      <c r="E75" s="8">
        <f t="shared" si="0"/>
        <v>153900</v>
      </c>
    </row>
    <row r="76" spans="1:5" s="6" customFormat="1">
      <c r="A76" s="7" t="s">
        <v>74</v>
      </c>
      <c r="B76" s="8">
        <v>31500</v>
      </c>
      <c r="C76" s="8">
        <v>0</v>
      </c>
      <c r="D76" s="8">
        <v>66600</v>
      </c>
      <c r="E76" s="8">
        <f t="shared" ref="E76:E138" si="1">B76+C76+D76</f>
        <v>98100</v>
      </c>
    </row>
    <row r="77" spans="1:5" s="6" customFormat="1">
      <c r="A77" s="7" t="s">
        <v>75</v>
      </c>
      <c r="B77" s="8">
        <v>31500</v>
      </c>
      <c r="C77" s="8">
        <v>55800</v>
      </c>
      <c r="D77" s="8">
        <v>66600</v>
      </c>
      <c r="E77" s="8">
        <f t="shared" si="1"/>
        <v>153900</v>
      </c>
    </row>
    <row r="78" spans="1:5" s="6" customFormat="1">
      <c r="A78" s="7" t="s">
        <v>76</v>
      </c>
      <c r="B78" s="8">
        <v>31500</v>
      </c>
      <c r="C78" s="8">
        <v>0</v>
      </c>
      <c r="D78" s="8">
        <v>66600</v>
      </c>
      <c r="E78" s="8">
        <f t="shared" si="1"/>
        <v>98100</v>
      </c>
    </row>
    <row r="79" spans="1:5" s="6" customFormat="1">
      <c r="A79" s="7" t="s">
        <v>77</v>
      </c>
      <c r="B79" s="8">
        <v>31500</v>
      </c>
      <c r="C79" s="8">
        <v>55800</v>
      </c>
      <c r="D79" s="8">
        <v>66600</v>
      </c>
      <c r="E79" s="8">
        <f t="shared" si="1"/>
        <v>153900</v>
      </c>
    </row>
    <row r="80" spans="1:5" s="6" customFormat="1">
      <c r="A80" s="7" t="s">
        <v>78</v>
      </c>
      <c r="B80" s="8">
        <v>31500</v>
      </c>
      <c r="C80" s="8">
        <v>55800</v>
      </c>
      <c r="D80" s="8">
        <v>66600</v>
      </c>
      <c r="E80" s="8">
        <f t="shared" si="1"/>
        <v>153900</v>
      </c>
    </row>
    <row r="81" spans="1:5" s="6" customFormat="1">
      <c r="A81" s="7" t="s">
        <v>79</v>
      </c>
      <c r="B81" s="8">
        <v>31500</v>
      </c>
      <c r="C81" s="8">
        <v>55800</v>
      </c>
      <c r="D81" s="8">
        <v>0</v>
      </c>
      <c r="E81" s="8">
        <f t="shared" si="1"/>
        <v>87300</v>
      </c>
    </row>
    <row r="82" spans="1:5" s="6" customFormat="1">
      <c r="A82" s="7" t="s">
        <v>80</v>
      </c>
      <c r="B82" s="8">
        <v>31500</v>
      </c>
      <c r="C82" s="8">
        <v>55800</v>
      </c>
      <c r="D82" s="8">
        <v>66600</v>
      </c>
      <c r="E82" s="8">
        <f t="shared" si="1"/>
        <v>153900</v>
      </c>
    </row>
    <row r="83" spans="1:5" s="6" customFormat="1">
      <c r="A83" s="7" t="s">
        <v>81</v>
      </c>
      <c r="B83" s="8">
        <v>63000</v>
      </c>
      <c r="C83" s="8">
        <v>111600</v>
      </c>
      <c r="D83" s="8">
        <v>133200</v>
      </c>
      <c r="E83" s="8">
        <f t="shared" si="1"/>
        <v>307800</v>
      </c>
    </row>
    <row r="84" spans="1:5" s="6" customFormat="1">
      <c r="A84" s="7" t="s">
        <v>82</v>
      </c>
      <c r="B84" s="8">
        <v>63000</v>
      </c>
      <c r="C84" s="8">
        <v>111600</v>
      </c>
      <c r="D84" s="8">
        <v>133200</v>
      </c>
      <c r="E84" s="8">
        <f t="shared" si="1"/>
        <v>307800</v>
      </c>
    </row>
    <row r="85" spans="1:5" s="6" customFormat="1">
      <c r="A85" s="7" t="s">
        <v>83</v>
      </c>
      <c r="B85" s="8">
        <v>63000</v>
      </c>
      <c r="C85" s="8">
        <v>111600</v>
      </c>
      <c r="D85" s="8">
        <v>133200</v>
      </c>
      <c r="E85" s="8">
        <f t="shared" si="1"/>
        <v>307800</v>
      </c>
    </row>
    <row r="86" spans="1:5" s="6" customFormat="1">
      <c r="A86" s="7" t="s">
        <v>84</v>
      </c>
      <c r="B86" s="8">
        <v>63000</v>
      </c>
      <c r="C86" s="8">
        <v>111600</v>
      </c>
      <c r="D86" s="8">
        <v>133200</v>
      </c>
      <c r="E86" s="8">
        <f t="shared" si="1"/>
        <v>307800</v>
      </c>
    </row>
    <row r="87" spans="1:5" s="6" customFormat="1">
      <c r="A87" s="7" t="s">
        <v>85</v>
      </c>
      <c r="B87" s="8">
        <v>63000</v>
      </c>
      <c r="C87" s="8">
        <v>111600</v>
      </c>
      <c r="D87" s="8">
        <v>133200</v>
      </c>
      <c r="E87" s="8">
        <f t="shared" si="1"/>
        <v>307800</v>
      </c>
    </row>
    <row r="88" spans="1:5" s="6" customFormat="1">
      <c r="A88" s="7" t="s">
        <v>86</v>
      </c>
      <c r="B88" s="8">
        <v>63000</v>
      </c>
      <c r="C88" s="8">
        <v>0</v>
      </c>
      <c r="D88" s="8">
        <v>133200</v>
      </c>
      <c r="E88" s="8">
        <f t="shared" si="1"/>
        <v>196200</v>
      </c>
    </row>
    <row r="89" spans="1:5" s="6" customFormat="1">
      <c r="A89" s="7" t="s">
        <v>87</v>
      </c>
      <c r="B89" s="8">
        <v>63000</v>
      </c>
      <c r="C89" s="8">
        <v>111600</v>
      </c>
      <c r="D89" s="8">
        <v>133200</v>
      </c>
      <c r="E89" s="8">
        <f t="shared" si="1"/>
        <v>307800</v>
      </c>
    </row>
    <row r="90" spans="1:5" s="6" customFormat="1">
      <c r="A90" s="7" t="s">
        <v>88</v>
      </c>
      <c r="B90" s="8">
        <v>63000</v>
      </c>
      <c r="C90" s="8">
        <v>111600</v>
      </c>
      <c r="D90" s="8">
        <v>133200</v>
      </c>
      <c r="E90" s="8">
        <f t="shared" si="1"/>
        <v>307800</v>
      </c>
    </row>
    <row r="91" spans="1:5" s="6" customFormat="1">
      <c r="A91" s="7" t="s">
        <v>89</v>
      </c>
      <c r="B91" s="8">
        <v>63000</v>
      </c>
      <c r="C91" s="8">
        <v>111600</v>
      </c>
      <c r="D91" s="8">
        <v>133200</v>
      </c>
      <c r="E91" s="8">
        <f t="shared" si="1"/>
        <v>307800</v>
      </c>
    </row>
    <row r="92" spans="1:5" s="6" customFormat="1">
      <c r="A92" s="7" t="s">
        <v>90</v>
      </c>
      <c r="B92" s="8">
        <v>63000</v>
      </c>
      <c r="C92" s="8">
        <v>111600</v>
      </c>
      <c r="D92" s="8">
        <v>133200</v>
      </c>
      <c r="E92" s="8">
        <f t="shared" si="1"/>
        <v>307800</v>
      </c>
    </row>
    <row r="93" spans="1:5" s="6" customFormat="1">
      <c r="A93" s="7" t="s">
        <v>91</v>
      </c>
      <c r="B93" s="8">
        <v>63000</v>
      </c>
      <c r="C93" s="8">
        <v>111600</v>
      </c>
      <c r="D93" s="8">
        <v>133200</v>
      </c>
      <c r="E93" s="8">
        <f t="shared" si="1"/>
        <v>307800</v>
      </c>
    </row>
    <row r="94" spans="1:5" s="6" customFormat="1">
      <c r="A94" s="7" t="s">
        <v>92</v>
      </c>
      <c r="B94" s="8">
        <v>63000</v>
      </c>
      <c r="C94" s="8">
        <v>111600</v>
      </c>
      <c r="D94" s="8">
        <v>133200</v>
      </c>
      <c r="E94" s="8">
        <f t="shared" si="1"/>
        <v>307800</v>
      </c>
    </row>
    <row r="95" spans="1:5" s="6" customFormat="1">
      <c r="A95" s="7" t="s">
        <v>93</v>
      </c>
      <c r="B95" s="8">
        <v>63000</v>
      </c>
      <c r="C95" s="8">
        <v>111600</v>
      </c>
      <c r="D95" s="8">
        <v>133200</v>
      </c>
      <c r="E95" s="8">
        <f t="shared" si="1"/>
        <v>307800</v>
      </c>
    </row>
    <row r="96" spans="1:5" s="6" customFormat="1">
      <c r="A96" s="7" t="s">
        <v>94</v>
      </c>
      <c r="B96" s="8">
        <v>63000</v>
      </c>
      <c r="C96" s="8">
        <v>111600</v>
      </c>
      <c r="D96" s="8">
        <v>133200</v>
      </c>
      <c r="E96" s="8">
        <f t="shared" si="1"/>
        <v>307800</v>
      </c>
    </row>
    <row r="97" spans="1:5" s="6" customFormat="1">
      <c r="A97" s="7" t="s">
        <v>95</v>
      </c>
      <c r="B97" s="8">
        <v>63000</v>
      </c>
      <c r="C97" s="8">
        <v>111600</v>
      </c>
      <c r="D97" s="8">
        <v>133200</v>
      </c>
      <c r="E97" s="8">
        <f t="shared" si="1"/>
        <v>307800</v>
      </c>
    </row>
    <row r="98" spans="1:5" s="6" customFormat="1">
      <c r="A98" s="7" t="s">
        <v>96</v>
      </c>
      <c r="B98" s="8">
        <v>63000</v>
      </c>
      <c r="C98" s="8">
        <v>111600</v>
      </c>
      <c r="D98" s="8">
        <v>133200</v>
      </c>
      <c r="E98" s="8">
        <f t="shared" si="1"/>
        <v>307800</v>
      </c>
    </row>
    <row r="99" spans="1:5" s="6" customFormat="1">
      <c r="A99" s="7" t="s">
        <v>97</v>
      </c>
      <c r="B99" s="8">
        <v>94500</v>
      </c>
      <c r="C99" s="8">
        <v>167400</v>
      </c>
      <c r="D99" s="8">
        <v>199800</v>
      </c>
      <c r="E99" s="8">
        <f t="shared" si="1"/>
        <v>461700</v>
      </c>
    </row>
    <row r="100" spans="1:5" s="6" customFormat="1">
      <c r="A100" s="7" t="s">
        <v>98</v>
      </c>
      <c r="B100" s="8">
        <v>94500</v>
      </c>
      <c r="C100" s="8">
        <v>167400</v>
      </c>
      <c r="D100" s="8">
        <v>199800</v>
      </c>
      <c r="E100" s="8">
        <f t="shared" si="1"/>
        <v>461700</v>
      </c>
    </row>
    <row r="101" spans="1:5" s="6" customFormat="1">
      <c r="A101" s="7" t="s">
        <v>99</v>
      </c>
      <c r="B101" s="8">
        <v>94500</v>
      </c>
      <c r="C101" s="8">
        <v>167400</v>
      </c>
      <c r="D101" s="8">
        <v>199800</v>
      </c>
      <c r="E101" s="8">
        <f t="shared" si="1"/>
        <v>461700</v>
      </c>
    </row>
    <row r="102" spans="1:5" s="6" customFormat="1">
      <c r="A102" s="7" t="s">
        <v>100</v>
      </c>
      <c r="B102" s="8">
        <v>126000</v>
      </c>
      <c r="C102" s="8">
        <v>223200</v>
      </c>
      <c r="D102" s="8">
        <v>266400</v>
      </c>
      <c r="E102" s="8">
        <f t="shared" si="1"/>
        <v>615600</v>
      </c>
    </row>
    <row r="103" spans="1:5" s="6" customFormat="1">
      <c r="A103" s="7" t="s">
        <v>101</v>
      </c>
      <c r="B103" s="8">
        <v>126000</v>
      </c>
      <c r="C103" s="8">
        <v>223200</v>
      </c>
      <c r="D103" s="8">
        <v>266400</v>
      </c>
      <c r="E103" s="8">
        <f t="shared" si="1"/>
        <v>615600</v>
      </c>
    </row>
    <row r="104" spans="1:5" s="6" customFormat="1">
      <c r="A104" s="7" t="s">
        <v>102</v>
      </c>
      <c r="B104" s="8">
        <v>126000</v>
      </c>
      <c r="C104" s="8">
        <v>223200</v>
      </c>
      <c r="D104" s="8">
        <v>266400</v>
      </c>
      <c r="E104" s="8">
        <f t="shared" si="1"/>
        <v>615600</v>
      </c>
    </row>
    <row r="105" spans="1:5" s="6" customFormat="1">
      <c r="A105" s="7" t="s">
        <v>103</v>
      </c>
      <c r="B105" s="8">
        <v>126000</v>
      </c>
      <c r="C105" s="8">
        <v>223200</v>
      </c>
      <c r="D105" s="8">
        <v>266400</v>
      </c>
      <c r="E105" s="8">
        <f t="shared" si="1"/>
        <v>615600</v>
      </c>
    </row>
    <row r="106" spans="1:5" s="6" customFormat="1">
      <c r="A106" s="7" t="s">
        <v>104</v>
      </c>
      <c r="B106" s="8">
        <v>157500</v>
      </c>
      <c r="C106" s="8">
        <v>279000</v>
      </c>
      <c r="D106" s="8">
        <v>333000</v>
      </c>
      <c r="E106" s="8">
        <f t="shared" si="1"/>
        <v>769500</v>
      </c>
    </row>
    <row r="107" spans="1:5" s="6" customFormat="1">
      <c r="A107" s="7" t="s">
        <v>105</v>
      </c>
      <c r="B107" s="8">
        <v>157500</v>
      </c>
      <c r="C107" s="8">
        <v>279000</v>
      </c>
      <c r="D107" s="8">
        <v>333000</v>
      </c>
      <c r="E107" s="8">
        <f t="shared" si="1"/>
        <v>769500</v>
      </c>
    </row>
    <row r="108" spans="1:5" s="6" customFormat="1">
      <c r="A108" s="7" t="s">
        <v>106</v>
      </c>
      <c r="B108" s="8">
        <v>157500</v>
      </c>
      <c r="C108" s="8">
        <v>279000</v>
      </c>
      <c r="D108" s="8">
        <v>333000</v>
      </c>
      <c r="E108" s="8">
        <f t="shared" si="1"/>
        <v>769500</v>
      </c>
    </row>
    <row r="109" spans="1:5" s="6" customFormat="1">
      <c r="A109" s="7" t="s">
        <v>107</v>
      </c>
      <c r="B109" s="8">
        <v>157500</v>
      </c>
      <c r="C109" s="8">
        <v>279000</v>
      </c>
      <c r="D109" s="8">
        <v>333000</v>
      </c>
      <c r="E109" s="8">
        <f t="shared" si="1"/>
        <v>769500</v>
      </c>
    </row>
    <row r="110" spans="1:5" s="6" customFormat="1">
      <c r="A110" s="7" t="s">
        <v>108</v>
      </c>
      <c r="B110" s="8">
        <v>157500</v>
      </c>
      <c r="C110" s="8">
        <v>279000</v>
      </c>
      <c r="D110" s="8">
        <v>333000</v>
      </c>
      <c r="E110" s="8">
        <f t="shared" si="1"/>
        <v>769500</v>
      </c>
    </row>
    <row r="111" spans="1:5" s="6" customFormat="1">
      <c r="A111" s="7" t="s">
        <v>109</v>
      </c>
      <c r="B111" s="8">
        <v>157500</v>
      </c>
      <c r="C111" s="8">
        <v>279000</v>
      </c>
      <c r="D111" s="8">
        <v>333000</v>
      </c>
      <c r="E111" s="8">
        <f t="shared" si="1"/>
        <v>769500</v>
      </c>
    </row>
    <row r="112" spans="1:5" s="6" customFormat="1">
      <c r="A112" s="7" t="s">
        <v>110</v>
      </c>
      <c r="B112" s="8">
        <v>157500</v>
      </c>
      <c r="C112" s="8">
        <v>279000</v>
      </c>
      <c r="D112" s="8">
        <v>333000</v>
      </c>
      <c r="E112" s="8">
        <f t="shared" si="1"/>
        <v>769500</v>
      </c>
    </row>
    <row r="113" spans="1:5" s="6" customFormat="1">
      <c r="A113" s="7" t="s">
        <v>111</v>
      </c>
      <c r="B113" s="8">
        <v>157500</v>
      </c>
      <c r="C113" s="8">
        <v>279000</v>
      </c>
      <c r="D113" s="8">
        <v>333000</v>
      </c>
      <c r="E113" s="8">
        <f t="shared" si="1"/>
        <v>769500</v>
      </c>
    </row>
    <row r="114" spans="1:5" s="6" customFormat="1">
      <c r="A114" s="7" t="s">
        <v>112</v>
      </c>
      <c r="B114" s="8">
        <v>157500</v>
      </c>
      <c r="C114" s="8">
        <v>279000</v>
      </c>
      <c r="D114" s="8">
        <v>333000</v>
      </c>
      <c r="E114" s="8">
        <f t="shared" si="1"/>
        <v>769500</v>
      </c>
    </row>
    <row r="115" spans="1:5" s="6" customFormat="1">
      <c r="A115" s="7" t="s">
        <v>113</v>
      </c>
      <c r="B115" s="8">
        <v>157500</v>
      </c>
      <c r="C115" s="8">
        <v>279000</v>
      </c>
      <c r="D115" s="8">
        <v>333000</v>
      </c>
      <c r="E115" s="8">
        <f t="shared" si="1"/>
        <v>769500</v>
      </c>
    </row>
    <row r="116" spans="1:5" s="6" customFormat="1">
      <c r="A116" s="7" t="s">
        <v>114</v>
      </c>
      <c r="B116" s="8">
        <v>157500</v>
      </c>
      <c r="C116" s="8">
        <v>279000</v>
      </c>
      <c r="D116" s="8">
        <v>333000</v>
      </c>
      <c r="E116" s="8">
        <f t="shared" si="1"/>
        <v>769500</v>
      </c>
    </row>
    <row r="117" spans="1:5" s="6" customFormat="1">
      <c r="A117" s="7" t="s">
        <v>115</v>
      </c>
      <c r="B117" s="8">
        <v>157500</v>
      </c>
      <c r="C117" s="8">
        <v>27900</v>
      </c>
      <c r="D117" s="8">
        <v>333000</v>
      </c>
      <c r="E117" s="8">
        <f t="shared" si="1"/>
        <v>518400</v>
      </c>
    </row>
    <row r="118" spans="1:5" s="6" customFormat="1">
      <c r="A118" s="7" t="s">
        <v>116</v>
      </c>
      <c r="B118" s="8">
        <v>157500</v>
      </c>
      <c r="C118" s="8">
        <v>279000</v>
      </c>
      <c r="D118" s="8">
        <v>333000</v>
      </c>
      <c r="E118" s="8">
        <f t="shared" si="1"/>
        <v>769500</v>
      </c>
    </row>
    <row r="119" spans="1:5" s="6" customFormat="1">
      <c r="A119" s="7" t="s">
        <v>117</v>
      </c>
      <c r="B119" s="8">
        <v>157500</v>
      </c>
      <c r="C119" s="8">
        <v>279000</v>
      </c>
      <c r="D119" s="8">
        <v>333000</v>
      </c>
      <c r="E119" s="8">
        <f t="shared" si="1"/>
        <v>769500</v>
      </c>
    </row>
    <row r="120" spans="1:5" s="6" customFormat="1">
      <c r="A120" s="7" t="s">
        <v>118</v>
      </c>
      <c r="B120" s="8">
        <v>157500</v>
      </c>
      <c r="C120" s="8">
        <v>0</v>
      </c>
      <c r="D120" s="8">
        <v>0</v>
      </c>
      <c r="E120" s="8">
        <f t="shared" si="1"/>
        <v>157500</v>
      </c>
    </row>
    <row r="121" spans="1:5" s="6" customFormat="1">
      <c r="A121" s="7" t="s">
        <v>119</v>
      </c>
      <c r="B121" s="8">
        <v>157500</v>
      </c>
      <c r="C121" s="8">
        <v>279000</v>
      </c>
      <c r="D121" s="8">
        <v>333000</v>
      </c>
      <c r="E121" s="8">
        <f t="shared" si="1"/>
        <v>769500</v>
      </c>
    </row>
    <row r="122" spans="1:5" s="6" customFormat="1">
      <c r="A122" s="7" t="s">
        <v>120</v>
      </c>
      <c r="B122" s="8">
        <v>189000</v>
      </c>
      <c r="C122" s="8">
        <v>334800</v>
      </c>
      <c r="D122" s="8">
        <v>399600</v>
      </c>
      <c r="E122" s="8">
        <f t="shared" si="1"/>
        <v>923400</v>
      </c>
    </row>
    <row r="123" spans="1:5" s="6" customFormat="1">
      <c r="A123" s="7" t="s">
        <v>121</v>
      </c>
      <c r="B123" s="8">
        <v>189000</v>
      </c>
      <c r="C123" s="8">
        <v>334800</v>
      </c>
      <c r="D123" s="8">
        <v>399600</v>
      </c>
      <c r="E123" s="8">
        <f t="shared" si="1"/>
        <v>923400</v>
      </c>
    </row>
    <row r="124" spans="1:5" s="6" customFormat="1">
      <c r="A124" s="7" t="s">
        <v>122</v>
      </c>
      <c r="B124" s="8">
        <v>189000</v>
      </c>
      <c r="C124" s="8">
        <v>334800</v>
      </c>
      <c r="D124" s="8">
        <v>399600</v>
      </c>
      <c r="E124" s="8">
        <f t="shared" si="1"/>
        <v>923400</v>
      </c>
    </row>
    <row r="125" spans="1:5" s="6" customFormat="1">
      <c r="A125" s="7" t="s">
        <v>123</v>
      </c>
      <c r="B125" s="8">
        <v>189000</v>
      </c>
      <c r="C125" s="8">
        <v>334800</v>
      </c>
      <c r="D125" s="8">
        <v>399600</v>
      </c>
      <c r="E125" s="8">
        <f t="shared" si="1"/>
        <v>923400</v>
      </c>
    </row>
    <row r="126" spans="1:5" s="6" customFormat="1">
      <c r="A126" s="7" t="s">
        <v>124</v>
      </c>
      <c r="B126" s="8">
        <v>220500</v>
      </c>
      <c r="C126" s="8">
        <v>390400</v>
      </c>
      <c r="D126" s="8">
        <v>466200</v>
      </c>
      <c r="E126" s="8">
        <f t="shared" si="1"/>
        <v>1077100</v>
      </c>
    </row>
    <row r="127" spans="1:5" s="6" customFormat="1">
      <c r="A127" s="7" t="s">
        <v>125</v>
      </c>
      <c r="B127" s="8">
        <v>315000</v>
      </c>
      <c r="C127" s="8">
        <v>558000</v>
      </c>
      <c r="D127" s="8">
        <v>666000</v>
      </c>
      <c r="E127" s="8">
        <f t="shared" si="1"/>
        <v>1539000</v>
      </c>
    </row>
    <row r="128" spans="1:5" s="6" customFormat="1">
      <c r="A128" s="7" t="s">
        <v>126</v>
      </c>
      <c r="B128" s="8">
        <v>315000</v>
      </c>
      <c r="C128" s="8">
        <v>558000</v>
      </c>
      <c r="D128" s="8">
        <v>666000</v>
      </c>
      <c r="E128" s="8">
        <f t="shared" si="1"/>
        <v>1539000</v>
      </c>
    </row>
    <row r="129" spans="1:5" s="6" customFormat="1">
      <c r="A129" s="7" t="s">
        <v>127</v>
      </c>
      <c r="B129" s="8">
        <v>315000</v>
      </c>
      <c r="C129" s="8">
        <v>558000</v>
      </c>
      <c r="D129" s="8">
        <v>666000</v>
      </c>
      <c r="E129" s="8">
        <f t="shared" si="1"/>
        <v>1539000</v>
      </c>
    </row>
    <row r="130" spans="1:5" s="6" customFormat="1">
      <c r="A130" s="7" t="s">
        <v>128</v>
      </c>
      <c r="B130" s="8">
        <v>315000</v>
      </c>
      <c r="C130" s="8">
        <v>558000</v>
      </c>
      <c r="D130" s="8">
        <v>666000</v>
      </c>
      <c r="E130" s="8">
        <f t="shared" si="1"/>
        <v>1539000</v>
      </c>
    </row>
    <row r="131" spans="1:5" s="6" customFormat="1">
      <c r="A131" s="7" t="s">
        <v>129</v>
      </c>
      <c r="B131" s="8">
        <v>315000</v>
      </c>
      <c r="C131" s="8">
        <v>558000</v>
      </c>
      <c r="D131" s="8">
        <v>666000</v>
      </c>
      <c r="E131" s="8">
        <f t="shared" si="1"/>
        <v>1539000</v>
      </c>
    </row>
    <row r="132" spans="1:5" s="6" customFormat="1">
      <c r="A132" s="7" t="s">
        <v>130</v>
      </c>
      <c r="B132" s="8">
        <v>315000</v>
      </c>
      <c r="C132" s="8">
        <v>558000</v>
      </c>
      <c r="D132" s="8">
        <v>666000</v>
      </c>
      <c r="E132" s="8">
        <f t="shared" si="1"/>
        <v>1539000</v>
      </c>
    </row>
    <row r="133" spans="1:5" s="6" customFormat="1">
      <c r="A133" s="7" t="s">
        <v>131</v>
      </c>
      <c r="B133" s="8">
        <v>315000</v>
      </c>
      <c r="C133" s="8">
        <v>0</v>
      </c>
      <c r="D133" s="8">
        <v>666000</v>
      </c>
      <c r="E133" s="8">
        <f t="shared" si="1"/>
        <v>981000</v>
      </c>
    </row>
    <row r="134" spans="1:5" s="6" customFormat="1">
      <c r="A134" s="7" t="s">
        <v>132</v>
      </c>
      <c r="B134" s="8">
        <v>315000</v>
      </c>
      <c r="C134" s="8">
        <v>558000</v>
      </c>
      <c r="D134" s="8">
        <v>666000</v>
      </c>
      <c r="E134" s="8">
        <f t="shared" si="1"/>
        <v>1539000</v>
      </c>
    </row>
    <row r="135" spans="1:5" s="6" customFormat="1">
      <c r="A135" s="7" t="s">
        <v>133</v>
      </c>
      <c r="B135" s="8">
        <v>315000</v>
      </c>
      <c r="C135" s="8">
        <v>558000</v>
      </c>
      <c r="D135" s="8">
        <v>666000</v>
      </c>
      <c r="E135" s="8">
        <f t="shared" si="1"/>
        <v>1539000</v>
      </c>
    </row>
    <row r="136" spans="1:5" s="6" customFormat="1">
      <c r="A136" s="7" t="s">
        <v>134</v>
      </c>
      <c r="B136" s="8">
        <v>315000</v>
      </c>
      <c r="C136" s="8">
        <v>558000</v>
      </c>
      <c r="D136" s="8">
        <v>666000</v>
      </c>
      <c r="E136" s="8">
        <f t="shared" si="1"/>
        <v>1539000</v>
      </c>
    </row>
    <row r="137" spans="1:5" s="6" customFormat="1">
      <c r="A137" s="7" t="s">
        <v>135</v>
      </c>
      <c r="B137" s="8">
        <v>315000</v>
      </c>
      <c r="C137" s="8">
        <v>558000</v>
      </c>
      <c r="D137" s="8">
        <v>0</v>
      </c>
      <c r="E137" s="8">
        <f t="shared" si="1"/>
        <v>873000</v>
      </c>
    </row>
    <row r="138" spans="1:5" s="6" customFormat="1">
      <c r="A138" s="7" t="s">
        <v>136</v>
      </c>
      <c r="B138" s="8">
        <v>315000</v>
      </c>
      <c r="C138" s="8">
        <v>558000</v>
      </c>
      <c r="D138" s="8">
        <v>666000</v>
      </c>
      <c r="E138" s="8">
        <f t="shared" si="1"/>
        <v>1539000</v>
      </c>
    </row>
    <row r="139" spans="1:5" s="6" customFormat="1">
      <c r="A139" s="7" t="s">
        <v>137</v>
      </c>
      <c r="B139" s="8">
        <v>378000</v>
      </c>
      <c r="C139" s="10">
        <v>669600</v>
      </c>
      <c r="D139" s="10">
        <v>799200</v>
      </c>
      <c r="E139" s="8">
        <f t="shared" ref="E139:E150" si="2">B139+C139+D139</f>
        <v>1846800</v>
      </c>
    </row>
    <row r="140" spans="1:5" s="6" customFormat="1">
      <c r="A140" s="7" t="s">
        <v>138</v>
      </c>
      <c r="B140" s="8">
        <v>409500</v>
      </c>
      <c r="C140" s="8">
        <v>725400</v>
      </c>
      <c r="D140" s="8">
        <v>865800</v>
      </c>
      <c r="E140" s="8">
        <f t="shared" si="2"/>
        <v>2000700</v>
      </c>
    </row>
    <row r="141" spans="1:5" s="6" customFormat="1">
      <c r="A141" s="7" t="s">
        <v>139</v>
      </c>
      <c r="B141" s="8">
        <v>472500</v>
      </c>
      <c r="C141" s="8">
        <v>837000</v>
      </c>
      <c r="D141" s="8">
        <v>999000</v>
      </c>
      <c r="E141" s="8">
        <f t="shared" si="2"/>
        <v>2308500</v>
      </c>
    </row>
    <row r="142" spans="1:5" s="6" customFormat="1">
      <c r="A142" s="7" t="s">
        <v>140</v>
      </c>
      <c r="B142" s="8">
        <v>472500</v>
      </c>
      <c r="C142" s="8">
        <v>837000</v>
      </c>
      <c r="D142" s="8">
        <v>999000</v>
      </c>
      <c r="E142" s="8">
        <f t="shared" si="2"/>
        <v>2308500</v>
      </c>
    </row>
    <row r="143" spans="1:5" s="6" customFormat="1">
      <c r="A143" s="7" t="s">
        <v>141</v>
      </c>
      <c r="B143" s="8">
        <v>598500</v>
      </c>
      <c r="C143" s="8">
        <v>1060200</v>
      </c>
      <c r="D143" s="8">
        <v>1265400</v>
      </c>
      <c r="E143" s="8">
        <f t="shared" si="2"/>
        <v>2924100</v>
      </c>
    </row>
    <row r="144" spans="1:5" s="6" customFormat="1">
      <c r="A144" s="7" t="s">
        <v>142</v>
      </c>
      <c r="B144" s="8">
        <v>630000</v>
      </c>
      <c r="C144" s="8">
        <v>1116000</v>
      </c>
      <c r="D144" s="8">
        <v>1332000</v>
      </c>
      <c r="E144" s="8">
        <f t="shared" si="2"/>
        <v>3078000</v>
      </c>
    </row>
    <row r="145" spans="1:5" s="6" customFormat="1">
      <c r="A145" s="7" t="s">
        <v>143</v>
      </c>
      <c r="B145" s="8">
        <v>630000</v>
      </c>
      <c r="C145" s="8">
        <v>1116000</v>
      </c>
      <c r="D145" s="8">
        <v>1332000</v>
      </c>
      <c r="E145" s="8">
        <f t="shared" si="2"/>
        <v>3078000</v>
      </c>
    </row>
    <row r="146" spans="1:5" s="6" customFormat="1">
      <c r="A146" s="7" t="s">
        <v>144</v>
      </c>
      <c r="B146" s="8">
        <v>630000</v>
      </c>
      <c r="C146" s="8">
        <v>1116000</v>
      </c>
      <c r="D146" s="8">
        <v>1332000</v>
      </c>
      <c r="E146" s="8">
        <f t="shared" si="2"/>
        <v>3078000</v>
      </c>
    </row>
    <row r="147" spans="1:5" s="6" customFormat="1">
      <c r="A147" s="9" t="s">
        <v>145</v>
      </c>
      <c r="B147" s="8">
        <v>999000</v>
      </c>
      <c r="C147" s="8">
        <v>0</v>
      </c>
      <c r="D147" s="8">
        <v>0</v>
      </c>
      <c r="E147" s="8">
        <f t="shared" si="2"/>
        <v>999000</v>
      </c>
    </row>
    <row r="148" spans="1:5" s="6" customFormat="1">
      <c r="A148" s="7" t="s">
        <v>146</v>
      </c>
      <c r="B148" s="8">
        <v>1575000</v>
      </c>
      <c r="C148" s="8">
        <v>2790000</v>
      </c>
      <c r="D148" s="8">
        <v>3330000</v>
      </c>
      <c r="E148" s="8">
        <f t="shared" si="2"/>
        <v>7695000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16843500</v>
      </c>
      <c r="C151" s="11">
        <f>SUM(C11:C150)</f>
        <v>37713400</v>
      </c>
      <c r="D151" s="11">
        <f>SUM(D11:D150)</f>
        <v>48105000</v>
      </c>
      <c r="E151" s="11">
        <f>SUM(E11:E150)</f>
        <v>102661900</v>
      </c>
    </row>
  </sheetData>
  <autoFilter ref="A10:E10"/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35"/>
  <sheetViews>
    <sheetView showZeros="0" view="pageBreakPreview" topLeftCell="A97" zoomScaleNormal="100" zoomScaleSheetLayoutView="100" workbookViewId="0">
      <selection activeCell="G145" sqref="G145"/>
    </sheetView>
  </sheetViews>
  <sheetFormatPr defaultColWidth="10.33203125" defaultRowHeight="11.25"/>
  <cols>
    <col min="1" max="1" width="6.33203125" style="30" customWidth="1"/>
    <col min="2" max="2" width="46.1640625" style="1" customWidth="1"/>
    <col min="3" max="6" width="16.1640625" style="2" customWidth="1"/>
    <col min="7" max="16384" width="10.33203125" style="1"/>
  </cols>
  <sheetData>
    <row r="1" spans="1:6">
      <c r="B1" s="29" t="s">
        <v>173</v>
      </c>
      <c r="C1" s="37"/>
      <c r="D1" s="37"/>
    </row>
    <row r="2" spans="1:6">
      <c r="B2" s="29" t="s">
        <v>166</v>
      </c>
      <c r="C2" s="37"/>
      <c r="D2" s="37"/>
    </row>
    <row r="3" spans="1:6">
      <c r="B3" s="29" t="s">
        <v>167</v>
      </c>
      <c r="C3" s="37"/>
      <c r="D3" s="37"/>
    </row>
    <row r="4" spans="1:6">
      <c r="B4" s="29" t="s">
        <v>172</v>
      </c>
      <c r="C4" s="37"/>
      <c r="D4" s="37"/>
    </row>
    <row r="6" spans="1:6">
      <c r="B6" s="36" t="s">
        <v>4</v>
      </c>
      <c r="C6" s="36"/>
      <c r="D6" s="36"/>
      <c r="E6" s="27"/>
      <c r="F6" s="1"/>
    </row>
    <row r="7" spans="1:6">
      <c r="B7" s="36" t="s">
        <v>5</v>
      </c>
      <c r="C7" s="38"/>
      <c r="D7" s="38"/>
      <c r="E7" s="28"/>
      <c r="F7" s="1"/>
    </row>
    <row r="8" spans="1:6">
      <c r="B8" s="36" t="s">
        <v>171</v>
      </c>
      <c r="C8" s="36"/>
      <c r="D8" s="36"/>
      <c r="E8" s="27"/>
      <c r="F8" s="1"/>
    </row>
    <row r="9" spans="1:6">
      <c r="B9" s="36"/>
      <c r="C9" s="36"/>
      <c r="D9" s="36"/>
      <c r="E9" s="27"/>
      <c r="F9" s="1"/>
    </row>
    <row r="10" spans="1:6" s="6" customFormat="1">
      <c r="A10" s="31"/>
      <c r="B10" s="3" t="s">
        <v>7</v>
      </c>
      <c r="C10" s="4">
        <v>2016</v>
      </c>
      <c r="D10" s="5" t="s">
        <v>8</v>
      </c>
      <c r="E10" s="4" t="s">
        <v>165</v>
      </c>
      <c r="F10" s="4"/>
    </row>
    <row r="11" spans="1:6" s="6" customFormat="1">
      <c r="A11" s="32">
        <v>1</v>
      </c>
      <c r="B11" s="7" t="s">
        <v>9</v>
      </c>
      <c r="C11" s="8">
        <v>55800</v>
      </c>
      <c r="D11" s="24">
        <f>C11</f>
        <v>55800</v>
      </c>
      <c r="E11" s="8">
        <v>0</v>
      </c>
      <c r="F11" s="8">
        <v>0</v>
      </c>
    </row>
    <row r="12" spans="1:6" s="6" customFormat="1">
      <c r="A12" s="32">
        <v>2</v>
      </c>
      <c r="B12" s="7" t="s">
        <v>81</v>
      </c>
      <c r="C12" s="8">
        <v>111600</v>
      </c>
      <c r="D12" s="24">
        <f t="shared" ref="D12:D75" si="0">C12</f>
        <v>111600</v>
      </c>
      <c r="E12" s="8"/>
      <c r="F12" s="8"/>
    </row>
    <row r="13" spans="1:6" s="6" customFormat="1">
      <c r="A13" s="32">
        <v>3</v>
      </c>
      <c r="B13" s="7" t="s">
        <v>120</v>
      </c>
      <c r="C13" s="8">
        <v>334800</v>
      </c>
      <c r="D13" s="24">
        <f t="shared" si="0"/>
        <v>334800</v>
      </c>
      <c r="E13" s="8"/>
      <c r="F13" s="8"/>
    </row>
    <row r="14" spans="1:6" s="6" customFormat="1">
      <c r="A14" s="32">
        <v>4</v>
      </c>
      <c r="B14" s="7" t="s">
        <v>10</v>
      </c>
      <c r="C14" s="8">
        <v>223200</v>
      </c>
      <c r="D14" s="24">
        <f t="shared" si="0"/>
        <v>223200</v>
      </c>
      <c r="E14" s="8"/>
      <c r="F14" s="8"/>
    </row>
    <row r="15" spans="1:6" s="6" customFormat="1">
      <c r="A15" s="32">
        <v>5</v>
      </c>
      <c r="B15" s="7" t="s">
        <v>11</v>
      </c>
      <c r="C15" s="8">
        <v>55800</v>
      </c>
      <c r="D15" s="24">
        <f t="shared" si="0"/>
        <v>55800</v>
      </c>
      <c r="E15" s="8"/>
      <c r="F15" s="8"/>
    </row>
    <row r="16" spans="1:6" s="6" customFormat="1">
      <c r="A16" s="32">
        <v>6</v>
      </c>
      <c r="B16" s="7" t="s">
        <v>82</v>
      </c>
      <c r="C16" s="8">
        <v>111600</v>
      </c>
      <c r="D16" s="24">
        <f t="shared" si="0"/>
        <v>111600</v>
      </c>
      <c r="E16" s="8"/>
      <c r="F16" s="8"/>
    </row>
    <row r="17" spans="1:6" s="6" customFormat="1">
      <c r="A17" s="32">
        <v>7</v>
      </c>
      <c r="B17" s="7" t="s">
        <v>12</v>
      </c>
      <c r="C17" s="8">
        <v>111600</v>
      </c>
      <c r="D17" s="24">
        <f t="shared" si="0"/>
        <v>111600</v>
      </c>
      <c r="E17" s="8"/>
      <c r="F17" s="8"/>
    </row>
    <row r="18" spans="1:6" s="6" customFormat="1">
      <c r="A18" s="32">
        <v>8</v>
      </c>
      <c r="B18" s="7" t="s">
        <v>14</v>
      </c>
      <c r="C18" s="8">
        <v>55800</v>
      </c>
      <c r="D18" s="24">
        <f t="shared" si="0"/>
        <v>55800</v>
      </c>
      <c r="E18" s="8"/>
      <c r="F18" s="8"/>
    </row>
    <row r="19" spans="1:6" s="6" customFormat="1">
      <c r="A19" s="32">
        <v>9</v>
      </c>
      <c r="B19" s="7" t="s">
        <v>51</v>
      </c>
      <c r="C19" s="8">
        <v>55800</v>
      </c>
      <c r="D19" s="24">
        <f t="shared" si="0"/>
        <v>55800</v>
      </c>
      <c r="E19" s="8"/>
      <c r="F19" s="8"/>
    </row>
    <row r="20" spans="1:6" s="6" customFormat="1">
      <c r="A20" s="32">
        <v>10</v>
      </c>
      <c r="B20" s="7" t="s">
        <v>16</v>
      </c>
      <c r="C20" s="8">
        <v>279000</v>
      </c>
      <c r="D20" s="24">
        <f t="shared" si="0"/>
        <v>279000</v>
      </c>
      <c r="E20" s="8"/>
      <c r="F20" s="8"/>
    </row>
    <row r="21" spans="1:6" s="6" customFormat="1">
      <c r="A21" s="32">
        <v>11</v>
      </c>
      <c r="B21" s="7" t="s">
        <v>18</v>
      </c>
      <c r="C21" s="8">
        <v>441000</v>
      </c>
      <c r="D21" s="24">
        <f t="shared" si="0"/>
        <v>441000</v>
      </c>
      <c r="E21" s="8"/>
      <c r="F21" s="8"/>
    </row>
    <row r="22" spans="1:6" s="6" customFormat="1">
      <c r="A22" s="32">
        <v>12</v>
      </c>
      <c r="B22" s="7" t="s">
        <v>52</v>
      </c>
      <c r="C22" s="8">
        <v>55800</v>
      </c>
      <c r="D22" s="24">
        <f t="shared" si="0"/>
        <v>55800</v>
      </c>
      <c r="E22" s="8"/>
      <c r="F22" s="8"/>
    </row>
    <row r="23" spans="1:6" s="6" customFormat="1">
      <c r="A23" s="32">
        <v>13</v>
      </c>
      <c r="B23" s="7" t="s">
        <v>100</v>
      </c>
      <c r="C23" s="8">
        <v>223200</v>
      </c>
      <c r="D23" s="24">
        <f t="shared" si="0"/>
        <v>223200</v>
      </c>
      <c r="E23" s="8"/>
      <c r="F23" s="8"/>
    </row>
    <row r="24" spans="1:6" s="6" customFormat="1">
      <c r="A24" s="32">
        <v>14</v>
      </c>
      <c r="B24" s="7" t="s">
        <v>104</v>
      </c>
      <c r="C24" s="8">
        <v>279000</v>
      </c>
      <c r="D24" s="24">
        <f t="shared" si="0"/>
        <v>279000</v>
      </c>
      <c r="E24" s="8"/>
      <c r="F24" s="8"/>
    </row>
    <row r="25" spans="1:6" s="6" customFormat="1">
      <c r="A25" s="32">
        <v>15</v>
      </c>
      <c r="B25" s="7" t="s">
        <v>53</v>
      </c>
      <c r="C25" s="8">
        <v>55800</v>
      </c>
      <c r="D25" s="24">
        <f t="shared" si="0"/>
        <v>55800</v>
      </c>
      <c r="E25" s="8"/>
      <c r="F25" s="8"/>
    </row>
    <row r="26" spans="1:6" s="6" customFormat="1">
      <c r="A26" s="32">
        <v>16</v>
      </c>
      <c r="B26" s="7" t="s">
        <v>54</v>
      </c>
      <c r="C26" s="8">
        <v>55800</v>
      </c>
      <c r="D26" s="24">
        <f t="shared" si="0"/>
        <v>55800</v>
      </c>
      <c r="E26" s="8"/>
      <c r="F26" s="8"/>
    </row>
    <row r="27" spans="1:6" s="6" customFormat="1">
      <c r="A27" s="32">
        <v>17</v>
      </c>
      <c r="B27" s="7" t="s">
        <v>126</v>
      </c>
      <c r="C27" s="8">
        <v>558000</v>
      </c>
      <c r="D27" s="24">
        <f t="shared" si="0"/>
        <v>558000</v>
      </c>
      <c r="E27" s="8"/>
      <c r="F27" s="8"/>
    </row>
    <row r="28" spans="1:6" s="6" customFormat="1">
      <c r="A28" s="32">
        <v>18</v>
      </c>
      <c r="B28" s="7" t="s">
        <v>83</v>
      </c>
      <c r="C28" s="8">
        <v>111600</v>
      </c>
      <c r="D28" s="24">
        <f t="shared" si="0"/>
        <v>111600</v>
      </c>
      <c r="E28" s="8"/>
      <c r="F28" s="8"/>
    </row>
    <row r="29" spans="1:6" s="6" customFormat="1">
      <c r="A29" s="32">
        <v>19</v>
      </c>
      <c r="B29" s="7" t="s">
        <v>142</v>
      </c>
      <c r="C29" s="8">
        <v>1116000</v>
      </c>
      <c r="D29" s="24">
        <f t="shared" si="0"/>
        <v>1116000</v>
      </c>
      <c r="E29" s="8"/>
      <c r="F29" s="8"/>
    </row>
    <row r="30" spans="1:6" s="6" customFormat="1">
      <c r="A30" s="32">
        <v>20</v>
      </c>
      <c r="B30" s="7" t="s">
        <v>146</v>
      </c>
      <c r="C30" s="8">
        <v>2790000</v>
      </c>
      <c r="D30" s="24">
        <f t="shared" si="0"/>
        <v>2790000</v>
      </c>
      <c r="E30" s="8"/>
      <c r="F30" s="8"/>
    </row>
    <row r="31" spans="1:6" s="6" customFormat="1">
      <c r="A31" s="32">
        <v>21</v>
      </c>
      <c r="B31" s="7" t="s">
        <v>105</v>
      </c>
      <c r="C31" s="8">
        <v>279000</v>
      </c>
      <c r="D31" s="24">
        <f t="shared" si="0"/>
        <v>279000</v>
      </c>
      <c r="E31" s="8"/>
      <c r="F31" s="8"/>
    </row>
    <row r="32" spans="1:6" s="6" customFormat="1">
      <c r="A32" s="32">
        <v>22</v>
      </c>
      <c r="B32" s="7" t="s">
        <v>23</v>
      </c>
      <c r="C32" s="8">
        <v>472500</v>
      </c>
      <c r="D32" s="24">
        <f t="shared" si="0"/>
        <v>472500</v>
      </c>
      <c r="E32" s="8"/>
      <c r="F32" s="8"/>
    </row>
    <row r="33" spans="1:6" s="6" customFormat="1">
      <c r="A33" s="32">
        <v>23</v>
      </c>
      <c r="B33" s="7" t="s">
        <v>55</v>
      </c>
      <c r="C33" s="8">
        <v>55800</v>
      </c>
      <c r="D33" s="24">
        <f t="shared" si="0"/>
        <v>55800</v>
      </c>
      <c r="E33" s="8"/>
      <c r="F33" s="8"/>
    </row>
    <row r="34" spans="1:6" s="6" customFormat="1">
      <c r="A34" s="32">
        <v>24</v>
      </c>
      <c r="B34" s="7" t="s">
        <v>56</v>
      </c>
      <c r="C34" s="8">
        <v>55800</v>
      </c>
      <c r="D34" s="24">
        <f t="shared" si="0"/>
        <v>55800</v>
      </c>
      <c r="E34" s="8"/>
      <c r="F34" s="8"/>
    </row>
    <row r="35" spans="1:6" s="6" customFormat="1">
      <c r="A35" s="32">
        <v>25</v>
      </c>
      <c r="B35" s="7" t="s">
        <v>124</v>
      </c>
      <c r="C35" s="8">
        <v>390400</v>
      </c>
      <c r="D35" s="24">
        <f t="shared" si="0"/>
        <v>390400</v>
      </c>
      <c r="E35" s="8"/>
      <c r="F35" s="8"/>
    </row>
    <row r="36" spans="1:6" s="6" customFormat="1">
      <c r="A36" s="32">
        <v>26</v>
      </c>
      <c r="B36" s="7" t="s">
        <v>57</v>
      </c>
      <c r="C36" s="8">
        <v>50800</v>
      </c>
      <c r="D36" s="24">
        <f t="shared" si="0"/>
        <v>50800</v>
      </c>
      <c r="E36" s="8"/>
      <c r="F36" s="8"/>
    </row>
    <row r="37" spans="1:6" s="6" customFormat="1">
      <c r="A37" s="32">
        <v>27</v>
      </c>
      <c r="B37" s="7" t="s">
        <v>58</v>
      </c>
      <c r="C37" s="8">
        <v>55800</v>
      </c>
      <c r="D37" s="24">
        <f t="shared" si="0"/>
        <v>55800</v>
      </c>
      <c r="E37" s="8"/>
      <c r="F37" s="8"/>
    </row>
    <row r="38" spans="1:6" s="6" customFormat="1">
      <c r="A38" s="32">
        <v>28</v>
      </c>
      <c r="B38" s="7" t="s">
        <v>59</v>
      </c>
      <c r="C38" s="8">
        <v>55800</v>
      </c>
      <c r="D38" s="24">
        <f t="shared" si="0"/>
        <v>55800</v>
      </c>
      <c r="E38" s="8"/>
      <c r="F38" s="8"/>
    </row>
    <row r="39" spans="1:6" s="6" customFormat="1">
      <c r="A39" s="32">
        <v>29</v>
      </c>
      <c r="B39" s="7" t="s">
        <v>84</v>
      </c>
      <c r="C39" s="8">
        <v>111600</v>
      </c>
      <c r="D39" s="24">
        <f t="shared" si="0"/>
        <v>111600</v>
      </c>
      <c r="E39" s="8"/>
      <c r="F39" s="8"/>
    </row>
    <row r="40" spans="1:6" s="6" customFormat="1">
      <c r="A40" s="32">
        <v>30</v>
      </c>
      <c r="B40" s="7" t="s">
        <v>106</v>
      </c>
      <c r="C40" s="8">
        <v>279000</v>
      </c>
      <c r="D40" s="24">
        <f t="shared" si="0"/>
        <v>279000</v>
      </c>
      <c r="E40" s="8"/>
      <c r="F40" s="8"/>
    </row>
    <row r="41" spans="1:6" s="6" customFormat="1">
      <c r="A41" s="32">
        <v>31</v>
      </c>
      <c r="B41" s="7" t="s">
        <v>139</v>
      </c>
      <c r="C41" s="8">
        <v>837000</v>
      </c>
      <c r="D41" s="24">
        <f t="shared" si="0"/>
        <v>837000</v>
      </c>
      <c r="E41" s="8"/>
      <c r="F41" s="8"/>
    </row>
    <row r="42" spans="1:6" s="6" customFormat="1">
      <c r="A42" s="32">
        <v>32</v>
      </c>
      <c r="B42" s="7" t="s">
        <v>85</v>
      </c>
      <c r="C42" s="8">
        <v>111600</v>
      </c>
      <c r="D42" s="24">
        <f t="shared" si="0"/>
        <v>111600</v>
      </c>
      <c r="E42" s="8"/>
      <c r="F42" s="8"/>
    </row>
    <row r="43" spans="1:6" s="6" customFormat="1">
      <c r="A43" s="32">
        <v>33</v>
      </c>
      <c r="B43" s="7" t="s">
        <v>107</v>
      </c>
      <c r="C43" s="8">
        <v>279000</v>
      </c>
      <c r="D43" s="24">
        <f t="shared" si="0"/>
        <v>279000</v>
      </c>
      <c r="E43" s="8"/>
      <c r="F43" s="8"/>
    </row>
    <row r="44" spans="1:6" s="6" customFormat="1">
      <c r="A44" s="32">
        <v>34</v>
      </c>
      <c r="B44" s="7" t="s">
        <v>121</v>
      </c>
      <c r="C44" s="8">
        <v>334800</v>
      </c>
      <c r="D44" s="24">
        <f t="shared" si="0"/>
        <v>334800</v>
      </c>
      <c r="E44" s="8"/>
      <c r="F44" s="8"/>
    </row>
    <row r="45" spans="1:6" s="6" customFormat="1">
      <c r="A45" s="32">
        <v>35</v>
      </c>
      <c r="B45" s="7" t="s">
        <v>97</v>
      </c>
      <c r="C45" s="8">
        <v>167400</v>
      </c>
      <c r="D45" s="24">
        <f t="shared" si="0"/>
        <v>167400</v>
      </c>
      <c r="E45" s="8"/>
      <c r="F45" s="8"/>
    </row>
    <row r="46" spans="1:6" s="6" customFormat="1">
      <c r="A46" s="32">
        <v>36</v>
      </c>
      <c r="B46" s="7" t="s">
        <v>60</v>
      </c>
      <c r="C46" s="8">
        <v>55800</v>
      </c>
      <c r="D46" s="24">
        <f t="shared" si="0"/>
        <v>55800</v>
      </c>
      <c r="E46" s="8"/>
      <c r="F46" s="8"/>
    </row>
    <row r="47" spans="1:6" s="6" customFormat="1">
      <c r="A47" s="32">
        <v>37</v>
      </c>
      <c r="B47" s="7" t="s">
        <v>25</v>
      </c>
      <c r="C47" s="8">
        <v>279000</v>
      </c>
      <c r="D47" s="24">
        <f t="shared" si="0"/>
        <v>279000</v>
      </c>
      <c r="E47" s="8"/>
      <c r="F47" s="8"/>
    </row>
    <row r="48" spans="1:6" s="6" customFormat="1">
      <c r="A48" s="32">
        <v>38</v>
      </c>
      <c r="B48" s="7" t="s">
        <v>108</v>
      </c>
      <c r="C48" s="8">
        <v>279000</v>
      </c>
      <c r="D48" s="24">
        <f t="shared" si="0"/>
        <v>279000</v>
      </c>
      <c r="E48" s="8"/>
      <c r="F48" s="8"/>
    </row>
    <row r="49" spans="1:6" s="6" customFormat="1">
      <c r="A49" s="32">
        <v>39</v>
      </c>
      <c r="B49" s="7" t="s">
        <v>26</v>
      </c>
      <c r="C49" s="8">
        <v>279000</v>
      </c>
      <c r="D49" s="24">
        <f t="shared" si="0"/>
        <v>279000</v>
      </c>
      <c r="E49" s="8"/>
      <c r="F49" s="8"/>
    </row>
    <row r="50" spans="1:6" s="6" customFormat="1">
      <c r="A50" s="32">
        <v>40</v>
      </c>
      <c r="B50" s="7" t="s">
        <v>61</v>
      </c>
      <c r="C50" s="8">
        <v>55800</v>
      </c>
      <c r="D50" s="24">
        <f t="shared" si="0"/>
        <v>55800</v>
      </c>
      <c r="E50" s="8"/>
      <c r="F50" s="8"/>
    </row>
    <row r="51" spans="1:6" s="6" customFormat="1">
      <c r="A51" s="32">
        <v>41</v>
      </c>
      <c r="B51" s="7" t="s">
        <v>87</v>
      </c>
      <c r="C51" s="8">
        <v>111600</v>
      </c>
      <c r="D51" s="24">
        <f t="shared" si="0"/>
        <v>111600</v>
      </c>
      <c r="E51" s="8"/>
      <c r="F51" s="8"/>
    </row>
    <row r="52" spans="1:6" s="6" customFormat="1">
      <c r="A52" s="32">
        <v>42</v>
      </c>
      <c r="B52" s="7" t="s">
        <v>109</v>
      </c>
      <c r="C52" s="8">
        <v>279000</v>
      </c>
      <c r="D52" s="24">
        <f t="shared" si="0"/>
        <v>279000</v>
      </c>
      <c r="E52" s="8"/>
      <c r="F52" s="8"/>
    </row>
    <row r="53" spans="1:6" s="6" customFormat="1">
      <c r="A53" s="32">
        <v>43</v>
      </c>
      <c r="B53" s="7" t="s">
        <v>143</v>
      </c>
      <c r="C53" s="8">
        <v>1116000</v>
      </c>
      <c r="D53" s="24">
        <f t="shared" si="0"/>
        <v>1116000</v>
      </c>
      <c r="E53" s="8"/>
      <c r="F53" s="8"/>
    </row>
    <row r="54" spans="1:6" s="6" customFormat="1">
      <c r="A54" s="32">
        <v>44</v>
      </c>
      <c r="B54" s="7" t="s">
        <v>110</v>
      </c>
      <c r="C54" s="8">
        <v>279000</v>
      </c>
      <c r="D54" s="24">
        <f t="shared" si="0"/>
        <v>279000</v>
      </c>
      <c r="E54" s="8"/>
      <c r="F54" s="8"/>
    </row>
    <row r="55" spans="1:6" s="6" customFormat="1">
      <c r="A55" s="32">
        <v>45</v>
      </c>
      <c r="B55" s="7" t="s">
        <v>27</v>
      </c>
      <c r="C55" s="8">
        <v>223200</v>
      </c>
      <c r="D55" s="24">
        <f t="shared" si="0"/>
        <v>223200</v>
      </c>
      <c r="E55" s="8"/>
      <c r="F55" s="8"/>
    </row>
    <row r="56" spans="1:6" s="6" customFormat="1">
      <c r="A56" s="32">
        <v>46</v>
      </c>
      <c r="B56" s="7" t="s">
        <v>62</v>
      </c>
      <c r="C56" s="8">
        <v>55800</v>
      </c>
      <c r="D56" s="24">
        <f t="shared" si="0"/>
        <v>55800</v>
      </c>
      <c r="E56" s="8"/>
      <c r="F56" s="8"/>
    </row>
    <row r="57" spans="1:6" s="6" customFormat="1">
      <c r="A57" s="32">
        <v>47</v>
      </c>
      <c r="B57" s="7" t="s">
        <v>111</v>
      </c>
      <c r="C57" s="8">
        <v>279000</v>
      </c>
      <c r="D57" s="24">
        <f t="shared" si="0"/>
        <v>279000</v>
      </c>
      <c r="E57" s="8"/>
      <c r="F57" s="8"/>
    </row>
    <row r="58" spans="1:6" s="6" customFormat="1">
      <c r="A58" s="32">
        <v>48</v>
      </c>
      <c r="B58" s="7" t="s">
        <v>122</v>
      </c>
      <c r="C58" s="8">
        <v>334800</v>
      </c>
      <c r="D58" s="24">
        <f t="shared" si="0"/>
        <v>334800</v>
      </c>
      <c r="E58" s="8"/>
      <c r="F58" s="8"/>
    </row>
    <row r="59" spans="1:6" s="6" customFormat="1">
      <c r="A59" s="32">
        <v>49</v>
      </c>
      <c r="B59" s="7" t="s">
        <v>28</v>
      </c>
      <c r="C59" s="8">
        <v>111600</v>
      </c>
      <c r="D59" s="24">
        <f t="shared" si="0"/>
        <v>111600</v>
      </c>
      <c r="E59" s="8"/>
      <c r="F59" s="8"/>
    </row>
    <row r="60" spans="1:6" s="6" customFormat="1">
      <c r="A60" s="32">
        <v>50</v>
      </c>
      <c r="B60" s="7" t="s">
        <v>63</v>
      </c>
      <c r="C60" s="8">
        <v>55800</v>
      </c>
      <c r="D60" s="24">
        <f t="shared" si="0"/>
        <v>55800</v>
      </c>
      <c r="E60" s="8"/>
      <c r="F60" s="8"/>
    </row>
    <row r="61" spans="1:6" s="6" customFormat="1">
      <c r="A61" s="32">
        <v>51</v>
      </c>
      <c r="B61" s="7" t="s">
        <v>127</v>
      </c>
      <c r="C61" s="8">
        <v>558000</v>
      </c>
      <c r="D61" s="24">
        <f t="shared" si="0"/>
        <v>558000</v>
      </c>
      <c r="E61" s="8"/>
      <c r="F61" s="8"/>
    </row>
    <row r="62" spans="1:6" s="6" customFormat="1">
      <c r="A62" s="32">
        <v>52</v>
      </c>
      <c r="B62" s="7" t="s">
        <v>88</v>
      </c>
      <c r="C62" s="8">
        <v>111600</v>
      </c>
      <c r="D62" s="24">
        <f t="shared" si="0"/>
        <v>111600</v>
      </c>
      <c r="E62" s="8"/>
      <c r="F62" s="8"/>
    </row>
    <row r="63" spans="1:6" s="6" customFormat="1">
      <c r="A63" s="32">
        <v>53</v>
      </c>
      <c r="B63" s="7" t="s">
        <v>128</v>
      </c>
      <c r="C63" s="8">
        <v>558000</v>
      </c>
      <c r="D63" s="24">
        <f t="shared" si="0"/>
        <v>558000</v>
      </c>
      <c r="E63" s="8"/>
      <c r="F63" s="8"/>
    </row>
    <row r="64" spans="1:6" s="6" customFormat="1">
      <c r="A64" s="32">
        <v>54</v>
      </c>
      <c r="B64" s="7" t="s">
        <v>101</v>
      </c>
      <c r="C64" s="8">
        <v>223200</v>
      </c>
      <c r="D64" s="24">
        <f t="shared" si="0"/>
        <v>223200</v>
      </c>
      <c r="E64" s="8"/>
      <c r="F64" s="8"/>
    </row>
    <row r="65" spans="1:6" s="6" customFormat="1">
      <c r="A65" s="32">
        <v>55</v>
      </c>
      <c r="B65" s="7" t="s">
        <v>30</v>
      </c>
      <c r="C65" s="8">
        <v>55800</v>
      </c>
      <c r="D65" s="24">
        <f t="shared" si="0"/>
        <v>55800</v>
      </c>
      <c r="E65" s="8"/>
      <c r="F65" s="8"/>
    </row>
    <row r="66" spans="1:6" s="6" customFormat="1">
      <c r="A66" s="32">
        <v>56</v>
      </c>
      <c r="B66" s="7" t="s">
        <v>89</v>
      </c>
      <c r="C66" s="8">
        <v>111600</v>
      </c>
      <c r="D66" s="24">
        <f t="shared" si="0"/>
        <v>111600</v>
      </c>
      <c r="E66" s="8"/>
      <c r="F66" s="8"/>
    </row>
    <row r="67" spans="1:6" s="6" customFormat="1">
      <c r="A67" s="32">
        <v>57</v>
      </c>
      <c r="B67" s="7" t="s">
        <v>50</v>
      </c>
      <c r="C67" s="8">
        <v>55800</v>
      </c>
      <c r="D67" s="24">
        <f t="shared" si="0"/>
        <v>55800</v>
      </c>
      <c r="E67" s="8"/>
      <c r="F67" s="8"/>
    </row>
    <row r="68" spans="1:6" s="6" customFormat="1">
      <c r="A68" s="32">
        <v>58</v>
      </c>
      <c r="B68" s="7" t="s">
        <v>98</v>
      </c>
      <c r="C68" s="8">
        <v>167400</v>
      </c>
      <c r="D68" s="24">
        <f t="shared" si="0"/>
        <v>167400</v>
      </c>
      <c r="E68" s="8"/>
      <c r="F68" s="8"/>
    </row>
    <row r="69" spans="1:6" s="6" customFormat="1">
      <c r="A69" s="32">
        <v>59</v>
      </c>
      <c r="B69" s="7" t="s">
        <v>129</v>
      </c>
      <c r="C69" s="8">
        <v>558000</v>
      </c>
      <c r="D69" s="24">
        <f t="shared" si="0"/>
        <v>558000</v>
      </c>
      <c r="E69" s="8"/>
      <c r="F69" s="8"/>
    </row>
    <row r="70" spans="1:6" s="6" customFormat="1">
      <c r="A70" s="32">
        <v>60</v>
      </c>
      <c r="B70" s="7" t="s">
        <v>130</v>
      </c>
      <c r="C70" s="8">
        <v>558000</v>
      </c>
      <c r="D70" s="24">
        <f t="shared" si="0"/>
        <v>558000</v>
      </c>
      <c r="E70" s="8"/>
      <c r="F70" s="8"/>
    </row>
    <row r="71" spans="1:6" s="6" customFormat="1">
      <c r="A71" s="32">
        <v>61</v>
      </c>
      <c r="B71" s="7" t="s">
        <v>90</v>
      </c>
      <c r="C71" s="8">
        <v>111600</v>
      </c>
      <c r="D71" s="24">
        <f t="shared" si="0"/>
        <v>111600</v>
      </c>
      <c r="E71" s="8"/>
      <c r="F71" s="8"/>
    </row>
    <row r="72" spans="1:6" s="6" customFormat="1">
      <c r="A72" s="32">
        <v>62</v>
      </c>
      <c r="B72" s="7" t="s">
        <v>33</v>
      </c>
      <c r="C72" s="8">
        <v>223200</v>
      </c>
      <c r="D72" s="24">
        <f t="shared" si="0"/>
        <v>223200</v>
      </c>
      <c r="E72" s="8"/>
      <c r="F72" s="8"/>
    </row>
    <row r="73" spans="1:6" s="6" customFormat="1">
      <c r="A73" s="32">
        <v>63</v>
      </c>
      <c r="B73" s="7" t="s">
        <v>112</v>
      </c>
      <c r="C73" s="8">
        <v>279000</v>
      </c>
      <c r="D73" s="24">
        <f t="shared" si="0"/>
        <v>279000</v>
      </c>
      <c r="E73" s="8"/>
      <c r="F73" s="8"/>
    </row>
    <row r="74" spans="1:6" s="6" customFormat="1">
      <c r="A74" s="32">
        <v>64</v>
      </c>
      <c r="B74" s="7" t="s">
        <v>66</v>
      </c>
      <c r="C74" s="8">
        <v>55800</v>
      </c>
      <c r="D74" s="24">
        <f t="shared" si="0"/>
        <v>55800</v>
      </c>
      <c r="E74" s="8"/>
      <c r="F74" s="8"/>
    </row>
    <row r="75" spans="1:6" s="6" customFormat="1">
      <c r="A75" s="32">
        <v>65</v>
      </c>
      <c r="B75" s="7" t="s">
        <v>113</v>
      </c>
      <c r="C75" s="8">
        <v>279000</v>
      </c>
      <c r="D75" s="24">
        <f t="shared" si="0"/>
        <v>279000</v>
      </c>
      <c r="E75" s="8"/>
      <c r="F75" s="8"/>
    </row>
    <row r="76" spans="1:6" s="6" customFormat="1">
      <c r="A76" s="32">
        <v>66</v>
      </c>
      <c r="B76" s="7" t="s">
        <v>132</v>
      </c>
      <c r="C76" s="8">
        <v>558000</v>
      </c>
      <c r="D76" s="24">
        <f t="shared" ref="D76:D122" si="1">C76</f>
        <v>558000</v>
      </c>
      <c r="E76" s="8"/>
      <c r="F76" s="8"/>
    </row>
    <row r="77" spans="1:6" s="6" customFormat="1">
      <c r="A77" s="32">
        <v>67</v>
      </c>
      <c r="B77" s="7" t="s">
        <v>67</v>
      </c>
      <c r="C77" s="8">
        <v>55800</v>
      </c>
      <c r="D77" s="24">
        <f t="shared" si="1"/>
        <v>55800</v>
      </c>
      <c r="E77" s="8"/>
      <c r="F77" s="8"/>
    </row>
    <row r="78" spans="1:6" s="6" customFormat="1">
      <c r="A78" s="32">
        <v>68</v>
      </c>
      <c r="B78" s="7" t="s">
        <v>68</v>
      </c>
      <c r="C78" s="8">
        <v>55800</v>
      </c>
      <c r="D78" s="24">
        <f t="shared" si="1"/>
        <v>55800</v>
      </c>
      <c r="E78" s="8"/>
      <c r="F78" s="8"/>
    </row>
    <row r="79" spans="1:6" s="6" customFormat="1">
      <c r="A79" s="32">
        <v>69</v>
      </c>
      <c r="B79" s="7" t="s">
        <v>36</v>
      </c>
      <c r="C79" s="8">
        <v>55800</v>
      </c>
      <c r="D79" s="24">
        <f t="shared" si="1"/>
        <v>55800</v>
      </c>
      <c r="E79" s="8"/>
      <c r="F79" s="8"/>
    </row>
    <row r="80" spans="1:6" s="6" customFormat="1">
      <c r="A80" s="32">
        <v>70</v>
      </c>
      <c r="B80" s="7" t="s">
        <v>69</v>
      </c>
      <c r="C80" s="8">
        <v>55800</v>
      </c>
      <c r="D80" s="24">
        <f t="shared" si="1"/>
        <v>55800</v>
      </c>
      <c r="E80" s="8"/>
      <c r="F80" s="8"/>
    </row>
    <row r="81" spans="1:6" s="6" customFormat="1">
      <c r="A81" s="32">
        <v>71</v>
      </c>
      <c r="B81" s="7" t="s">
        <v>37</v>
      </c>
      <c r="C81" s="8">
        <v>223200</v>
      </c>
      <c r="D81" s="24">
        <f t="shared" si="1"/>
        <v>223200</v>
      </c>
      <c r="E81" s="8"/>
      <c r="F81" s="8"/>
    </row>
    <row r="82" spans="1:6" s="6" customFormat="1">
      <c r="A82" s="32">
        <v>72</v>
      </c>
      <c r="B82" s="7" t="s">
        <v>114</v>
      </c>
      <c r="C82" s="8">
        <v>279000</v>
      </c>
      <c r="D82" s="24">
        <f t="shared" si="1"/>
        <v>279000</v>
      </c>
      <c r="E82" s="8"/>
      <c r="F82" s="8"/>
    </row>
    <row r="83" spans="1:6" s="6" customFormat="1">
      <c r="A83" s="32">
        <v>73</v>
      </c>
      <c r="B83" s="7" t="s">
        <v>102</v>
      </c>
      <c r="C83" s="8">
        <v>223200</v>
      </c>
      <c r="D83" s="24">
        <f t="shared" si="1"/>
        <v>223200</v>
      </c>
      <c r="E83" s="8"/>
      <c r="F83" s="8"/>
    </row>
    <row r="84" spans="1:6" s="6" customFormat="1">
      <c r="A84" s="32">
        <v>74</v>
      </c>
      <c r="B84" s="7" t="s">
        <v>70</v>
      </c>
      <c r="C84" s="8">
        <v>55800</v>
      </c>
      <c r="D84" s="24">
        <f t="shared" si="1"/>
        <v>55800</v>
      </c>
      <c r="E84" s="8"/>
      <c r="F84" s="8"/>
    </row>
    <row r="85" spans="1:6" s="6" customFormat="1">
      <c r="A85" s="32">
        <v>75</v>
      </c>
      <c r="B85" s="7" t="s">
        <v>38</v>
      </c>
      <c r="C85" s="8">
        <v>55800</v>
      </c>
      <c r="D85" s="24">
        <f t="shared" si="1"/>
        <v>55800</v>
      </c>
      <c r="E85" s="8"/>
      <c r="F85" s="8"/>
    </row>
    <row r="86" spans="1:6" s="6" customFormat="1">
      <c r="A86" s="32">
        <v>76</v>
      </c>
      <c r="B86" s="7" t="s">
        <v>133</v>
      </c>
      <c r="C86" s="8">
        <v>558000</v>
      </c>
      <c r="D86" s="24">
        <f t="shared" si="1"/>
        <v>558000</v>
      </c>
      <c r="E86" s="8"/>
      <c r="F86" s="8"/>
    </row>
    <row r="87" spans="1:6" s="6" customFormat="1">
      <c r="A87" s="32">
        <v>77</v>
      </c>
      <c r="B87" s="7" t="s">
        <v>134</v>
      </c>
      <c r="C87" s="8">
        <v>558000</v>
      </c>
      <c r="D87" s="24">
        <f t="shared" si="1"/>
        <v>558000</v>
      </c>
      <c r="E87" s="8"/>
      <c r="F87" s="8"/>
    </row>
    <row r="88" spans="1:6" s="6" customFormat="1">
      <c r="A88" s="32">
        <v>78</v>
      </c>
      <c r="B88" s="7" t="s">
        <v>39</v>
      </c>
      <c r="C88" s="8">
        <v>167400</v>
      </c>
      <c r="D88" s="24">
        <f t="shared" si="1"/>
        <v>167400</v>
      </c>
      <c r="E88" s="8"/>
      <c r="F88" s="8"/>
    </row>
    <row r="89" spans="1:6" s="6" customFormat="1">
      <c r="A89" s="32">
        <v>79</v>
      </c>
      <c r="B89" s="7" t="s">
        <v>115</v>
      </c>
      <c r="C89" s="8">
        <v>27900</v>
      </c>
      <c r="D89" s="24">
        <f t="shared" si="1"/>
        <v>27900</v>
      </c>
      <c r="E89" s="8"/>
      <c r="F89" s="8"/>
    </row>
    <row r="90" spans="1:6" s="6" customFormat="1">
      <c r="A90" s="32">
        <v>80</v>
      </c>
      <c r="B90" s="7" t="s">
        <v>40</v>
      </c>
      <c r="C90" s="8">
        <v>279000</v>
      </c>
      <c r="D90" s="24">
        <f t="shared" si="1"/>
        <v>279000</v>
      </c>
      <c r="E90" s="8"/>
      <c r="F90" s="8"/>
    </row>
    <row r="91" spans="1:6" s="6" customFormat="1">
      <c r="A91" s="32">
        <v>81</v>
      </c>
      <c r="B91" s="7" t="s">
        <v>41</v>
      </c>
      <c r="C91" s="8">
        <v>111600</v>
      </c>
      <c r="D91" s="24">
        <f t="shared" si="1"/>
        <v>111600</v>
      </c>
      <c r="E91" s="8"/>
      <c r="F91" s="8"/>
    </row>
    <row r="92" spans="1:6" s="6" customFormat="1">
      <c r="A92" s="32">
        <v>82</v>
      </c>
      <c r="B92" s="7" t="s">
        <v>99</v>
      </c>
      <c r="C92" s="8">
        <v>167400</v>
      </c>
      <c r="D92" s="24">
        <f t="shared" si="1"/>
        <v>167400</v>
      </c>
      <c r="E92" s="8"/>
      <c r="F92" s="8"/>
    </row>
    <row r="93" spans="1:6" s="6" customFormat="1">
      <c r="A93" s="32">
        <v>83</v>
      </c>
      <c r="B93" s="7" t="s">
        <v>42</v>
      </c>
      <c r="C93" s="8">
        <v>279000</v>
      </c>
      <c r="D93" s="24">
        <f t="shared" si="1"/>
        <v>279000</v>
      </c>
      <c r="E93" s="8"/>
      <c r="F93" s="8"/>
    </row>
    <row r="94" spans="1:6" s="6" customFormat="1">
      <c r="A94" s="32">
        <v>84</v>
      </c>
      <c r="B94" s="7" t="s">
        <v>72</v>
      </c>
      <c r="C94" s="8">
        <v>55800</v>
      </c>
      <c r="D94" s="24">
        <f t="shared" si="1"/>
        <v>55800</v>
      </c>
      <c r="E94" s="8"/>
      <c r="F94" s="8"/>
    </row>
    <row r="95" spans="1:6" s="6" customFormat="1">
      <c r="A95" s="32">
        <v>85</v>
      </c>
      <c r="B95" s="7" t="s">
        <v>73</v>
      </c>
      <c r="C95" s="8">
        <v>55800</v>
      </c>
      <c r="D95" s="24">
        <f t="shared" si="1"/>
        <v>55800</v>
      </c>
      <c r="E95" s="8"/>
      <c r="F95" s="8"/>
    </row>
    <row r="96" spans="1:6" s="6" customFormat="1">
      <c r="A96" s="32">
        <v>86</v>
      </c>
      <c r="B96" s="7" t="s">
        <v>91</v>
      </c>
      <c r="C96" s="8">
        <v>111600</v>
      </c>
      <c r="D96" s="24">
        <f t="shared" si="1"/>
        <v>111600</v>
      </c>
      <c r="E96" s="8"/>
      <c r="F96" s="8"/>
    </row>
    <row r="97" spans="1:6" s="6" customFormat="1">
      <c r="A97" s="32">
        <v>87</v>
      </c>
      <c r="B97" s="7" t="s">
        <v>92</v>
      </c>
      <c r="C97" s="8">
        <v>111600</v>
      </c>
      <c r="D97" s="24">
        <f t="shared" si="1"/>
        <v>111600</v>
      </c>
      <c r="E97" s="8"/>
      <c r="F97" s="8"/>
    </row>
    <row r="98" spans="1:6" s="6" customFormat="1">
      <c r="A98" s="32">
        <v>88</v>
      </c>
      <c r="B98" s="7" t="s">
        <v>93</v>
      </c>
      <c r="C98" s="8">
        <v>111600</v>
      </c>
      <c r="D98" s="24">
        <f t="shared" si="1"/>
        <v>111600</v>
      </c>
      <c r="E98" s="8"/>
      <c r="F98" s="8"/>
    </row>
    <row r="99" spans="1:6" s="6" customFormat="1">
      <c r="A99" s="32">
        <v>89</v>
      </c>
      <c r="B99" s="7" t="s">
        <v>140</v>
      </c>
      <c r="C99" s="8">
        <v>837000</v>
      </c>
      <c r="D99" s="24">
        <f t="shared" si="1"/>
        <v>837000</v>
      </c>
      <c r="E99" s="8"/>
      <c r="F99" s="8"/>
    </row>
    <row r="100" spans="1:6" s="6" customFormat="1">
      <c r="A100" s="32">
        <v>90</v>
      </c>
      <c r="B100" s="7" t="s">
        <v>94</v>
      </c>
      <c r="C100" s="8">
        <v>111600</v>
      </c>
      <c r="D100" s="24">
        <f t="shared" si="1"/>
        <v>111600</v>
      </c>
      <c r="E100" s="8"/>
      <c r="F100" s="8"/>
    </row>
    <row r="101" spans="1:6" s="6" customFormat="1">
      <c r="A101" s="32">
        <v>91</v>
      </c>
      <c r="B101" s="7" t="s">
        <v>116</v>
      </c>
      <c r="C101" s="8">
        <v>279000</v>
      </c>
      <c r="D101" s="24">
        <f t="shared" si="1"/>
        <v>279000</v>
      </c>
      <c r="E101" s="8"/>
      <c r="F101" s="8"/>
    </row>
    <row r="102" spans="1:6" s="6" customFormat="1">
      <c r="A102" s="32">
        <v>92</v>
      </c>
      <c r="B102" s="7" t="s">
        <v>117</v>
      </c>
      <c r="C102" s="8">
        <v>279000</v>
      </c>
      <c r="D102" s="24">
        <f t="shared" si="1"/>
        <v>279000</v>
      </c>
      <c r="E102" s="8"/>
      <c r="F102" s="8"/>
    </row>
    <row r="103" spans="1:6" s="6" customFormat="1">
      <c r="A103" s="32">
        <v>93</v>
      </c>
      <c r="B103" s="7" t="s">
        <v>95</v>
      </c>
      <c r="C103" s="8">
        <v>111600</v>
      </c>
      <c r="D103" s="24">
        <f t="shared" si="1"/>
        <v>111600</v>
      </c>
      <c r="E103" s="8"/>
      <c r="F103" s="8"/>
    </row>
    <row r="104" spans="1:6" s="6" customFormat="1">
      <c r="A104" s="32">
        <v>94</v>
      </c>
      <c r="B104" s="7" t="s">
        <v>96</v>
      </c>
      <c r="C104" s="8">
        <v>111600</v>
      </c>
      <c r="D104" s="24">
        <f t="shared" si="1"/>
        <v>111600</v>
      </c>
      <c r="E104" s="8"/>
      <c r="F104" s="8"/>
    </row>
    <row r="105" spans="1:6" s="6" customFormat="1">
      <c r="A105" s="32">
        <v>95</v>
      </c>
      <c r="B105" s="7" t="s">
        <v>75</v>
      </c>
      <c r="C105" s="8">
        <v>55800</v>
      </c>
      <c r="D105" s="24">
        <f t="shared" si="1"/>
        <v>55800</v>
      </c>
      <c r="E105" s="8"/>
      <c r="F105" s="8"/>
    </row>
    <row r="106" spans="1:6" s="6" customFormat="1">
      <c r="A106" s="32">
        <v>96</v>
      </c>
      <c r="B106" s="7" t="s">
        <v>141</v>
      </c>
      <c r="C106" s="8">
        <v>1060200</v>
      </c>
      <c r="D106" s="24">
        <f t="shared" si="1"/>
        <v>1060200</v>
      </c>
      <c r="E106" s="8"/>
      <c r="F106" s="8"/>
    </row>
    <row r="107" spans="1:6" s="6" customFormat="1">
      <c r="A107" s="32">
        <v>97</v>
      </c>
      <c r="B107" s="7" t="s">
        <v>135</v>
      </c>
      <c r="C107" s="8">
        <v>558000</v>
      </c>
      <c r="D107" s="24">
        <f t="shared" si="1"/>
        <v>558000</v>
      </c>
      <c r="E107" s="8"/>
      <c r="F107" s="8"/>
    </row>
    <row r="108" spans="1:6" s="6" customFormat="1">
      <c r="A108" s="32">
        <v>98</v>
      </c>
      <c r="B108" s="7" t="s">
        <v>77</v>
      </c>
      <c r="C108" s="8">
        <v>55800</v>
      </c>
      <c r="D108" s="24">
        <f t="shared" si="1"/>
        <v>55800</v>
      </c>
      <c r="E108" s="8"/>
      <c r="F108" s="8"/>
    </row>
    <row r="109" spans="1:6" s="6" customFormat="1">
      <c r="A109" s="32">
        <v>99</v>
      </c>
      <c r="B109" s="7" t="s">
        <v>123</v>
      </c>
      <c r="C109" s="8">
        <v>334800</v>
      </c>
      <c r="D109" s="24">
        <f t="shared" si="1"/>
        <v>334800</v>
      </c>
      <c r="E109" s="8"/>
      <c r="F109" s="8"/>
    </row>
    <row r="110" spans="1:6" s="6" customFormat="1">
      <c r="A110" s="32">
        <v>100</v>
      </c>
      <c r="B110" s="7" t="s">
        <v>46</v>
      </c>
      <c r="C110" s="8">
        <v>55800</v>
      </c>
      <c r="D110" s="24">
        <f t="shared" si="1"/>
        <v>55800</v>
      </c>
      <c r="E110" s="8"/>
      <c r="F110" s="8"/>
    </row>
    <row r="111" spans="1:6" s="6" customFormat="1">
      <c r="A111" s="32">
        <v>101</v>
      </c>
      <c r="B111" s="7" t="s">
        <v>78</v>
      </c>
      <c r="C111" s="8">
        <v>55800</v>
      </c>
      <c r="D111" s="24">
        <f t="shared" si="1"/>
        <v>55800</v>
      </c>
      <c r="E111" s="8"/>
      <c r="F111" s="8"/>
    </row>
    <row r="112" spans="1:6" s="6" customFormat="1">
      <c r="A112" s="32">
        <v>102</v>
      </c>
      <c r="B112" s="7" t="s">
        <v>144</v>
      </c>
      <c r="C112" s="8">
        <v>1116000</v>
      </c>
      <c r="D112" s="24">
        <f t="shared" si="1"/>
        <v>1116000</v>
      </c>
      <c r="E112" s="8"/>
      <c r="F112" s="8"/>
    </row>
    <row r="113" spans="1:6" s="6" customFormat="1">
      <c r="A113" s="32">
        <v>103</v>
      </c>
      <c r="B113" s="7" t="s">
        <v>103</v>
      </c>
      <c r="C113" s="8">
        <v>223200</v>
      </c>
      <c r="D113" s="24">
        <f t="shared" si="1"/>
        <v>223200</v>
      </c>
      <c r="E113" s="8"/>
      <c r="F113" s="8"/>
    </row>
    <row r="114" spans="1:6" s="6" customFormat="1">
      <c r="A114" s="32">
        <v>104</v>
      </c>
      <c r="B114" s="7" t="s">
        <v>79</v>
      </c>
      <c r="C114" s="8">
        <v>55800</v>
      </c>
      <c r="D114" s="24">
        <f t="shared" si="1"/>
        <v>55800</v>
      </c>
      <c r="E114" s="8"/>
      <c r="F114" s="8"/>
    </row>
    <row r="115" spans="1:6" s="6" customFormat="1">
      <c r="A115" s="32">
        <v>105</v>
      </c>
      <c r="B115" s="7" t="s">
        <v>47</v>
      </c>
      <c r="C115" s="8">
        <v>167400</v>
      </c>
      <c r="D115" s="24">
        <f t="shared" si="1"/>
        <v>167400</v>
      </c>
      <c r="E115" s="8"/>
      <c r="F115" s="8"/>
    </row>
    <row r="116" spans="1:6" s="6" customFormat="1">
      <c r="A116" s="32">
        <v>106</v>
      </c>
      <c r="B116" s="7" t="s">
        <v>136</v>
      </c>
      <c r="C116" s="8">
        <v>558000</v>
      </c>
      <c r="D116" s="24">
        <f t="shared" si="1"/>
        <v>558000</v>
      </c>
      <c r="E116" s="8"/>
      <c r="F116" s="8"/>
    </row>
    <row r="117" spans="1:6" s="6" customFormat="1">
      <c r="A117" s="32">
        <v>107</v>
      </c>
      <c r="B117" s="7" t="s">
        <v>48</v>
      </c>
      <c r="C117" s="8">
        <v>279000</v>
      </c>
      <c r="D117" s="24">
        <f t="shared" si="1"/>
        <v>279000</v>
      </c>
      <c r="E117" s="8"/>
      <c r="F117" s="8"/>
    </row>
    <row r="118" spans="1:6" s="6" customFormat="1">
      <c r="A118" s="32">
        <v>108</v>
      </c>
      <c r="B118" s="7" t="s">
        <v>49</v>
      </c>
      <c r="C118" s="8">
        <v>55800</v>
      </c>
      <c r="D118" s="24">
        <f t="shared" si="1"/>
        <v>55800</v>
      </c>
      <c r="E118" s="8"/>
      <c r="F118" s="8"/>
    </row>
    <row r="119" spans="1:6" s="6" customFormat="1">
      <c r="A119" s="32">
        <v>109</v>
      </c>
      <c r="B119" s="7" t="s">
        <v>138</v>
      </c>
      <c r="C119" s="8">
        <v>725400</v>
      </c>
      <c r="D119" s="24">
        <f t="shared" si="1"/>
        <v>725400</v>
      </c>
      <c r="E119" s="8"/>
      <c r="F119" s="8"/>
    </row>
    <row r="120" spans="1:6" s="6" customFormat="1">
      <c r="A120" s="32">
        <v>110</v>
      </c>
      <c r="B120" s="7" t="s">
        <v>80</v>
      </c>
      <c r="C120" s="8">
        <v>55800</v>
      </c>
      <c r="D120" s="24">
        <f t="shared" si="1"/>
        <v>55800</v>
      </c>
      <c r="E120" s="8"/>
      <c r="F120" s="8"/>
    </row>
    <row r="121" spans="1:6" s="6" customFormat="1">
      <c r="A121" s="32">
        <v>111</v>
      </c>
      <c r="B121" s="7" t="s">
        <v>119</v>
      </c>
      <c r="C121" s="8">
        <v>279000</v>
      </c>
      <c r="D121" s="24">
        <f t="shared" si="1"/>
        <v>279000</v>
      </c>
      <c r="E121" s="8"/>
      <c r="F121" s="8"/>
    </row>
    <row r="122" spans="1:6" s="6" customFormat="1">
      <c r="A122" s="32">
        <v>112</v>
      </c>
      <c r="B122" s="7" t="s">
        <v>148</v>
      </c>
      <c r="C122" s="8">
        <v>167400</v>
      </c>
      <c r="D122" s="24">
        <f t="shared" si="1"/>
        <v>167400</v>
      </c>
      <c r="E122" s="8"/>
      <c r="F122" s="8"/>
    </row>
    <row r="123" spans="1:6">
      <c r="A123" s="33"/>
      <c r="B123" s="19"/>
      <c r="C123" s="8"/>
      <c r="D123" s="8"/>
      <c r="E123" s="8"/>
      <c r="F123" s="8"/>
    </row>
    <row r="124" spans="1:6">
      <c r="A124" s="34"/>
      <c r="B124" s="25" t="s">
        <v>149</v>
      </c>
      <c r="C124" s="26">
        <f>SUM(C11:C123)</f>
        <v>30119600</v>
      </c>
      <c r="D124" s="26">
        <f>SUM(D11:D123)</f>
        <v>30119600</v>
      </c>
      <c r="E124" s="26">
        <f>SUM(E11:E123)</f>
        <v>0</v>
      </c>
      <c r="F124" s="11">
        <f>SUM(F11:F122)</f>
        <v>0</v>
      </c>
    </row>
    <row r="135" spans="3:3">
      <c r="C135" s="23"/>
    </row>
  </sheetData>
  <autoFilter ref="B10:D124">
    <filterColumn colId="0"/>
  </autoFilter>
  <mergeCells count="8">
    <mergeCell ref="B8:D8"/>
    <mergeCell ref="B9:D9"/>
    <mergeCell ref="C1:D1"/>
    <mergeCell ref="C2:D2"/>
    <mergeCell ref="C3:D3"/>
    <mergeCell ref="C4:D4"/>
    <mergeCell ref="B6:D6"/>
    <mergeCell ref="B7:D7"/>
  </mergeCells>
  <pageMargins left="0.98425196850393704" right="0.27559055118110237" top="0.27559055118110237" bottom="0.35433070866141736" header="0.19685039370078741" footer="0.23622047244094491"/>
  <pageSetup paperSize="9" scale="120" orientation="portrait" verticalDpi="1200" r:id="rId1"/>
  <headerFooter alignWithMargins="0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F182"/>
  <sheetViews>
    <sheetView showZeros="0" view="pageBreakPreview" topLeftCell="A114" zoomScaleNormal="100" zoomScaleSheetLayoutView="100" workbookViewId="0">
      <selection activeCell="L44" sqref="L44"/>
    </sheetView>
  </sheetViews>
  <sheetFormatPr defaultColWidth="10.33203125" defaultRowHeight="11.25"/>
  <cols>
    <col min="1" max="1" width="46.1640625" style="1" customWidth="1"/>
    <col min="2" max="3" width="16.1640625" style="2" hidden="1" customWidth="1"/>
    <col min="4" max="6" width="16.1640625" style="2" customWidth="1"/>
    <col min="7" max="16384" width="10.33203125" style="1"/>
  </cols>
  <sheetData>
    <row r="1" spans="1:6">
      <c r="C1" s="37" t="s">
        <v>168</v>
      </c>
      <c r="D1" s="37"/>
      <c r="E1" s="37"/>
      <c r="F1" s="37"/>
    </row>
    <row r="2" spans="1:6">
      <c r="C2" s="37" t="s">
        <v>166</v>
      </c>
      <c r="D2" s="37"/>
      <c r="E2" s="37"/>
      <c r="F2" s="37"/>
    </row>
    <row r="3" spans="1:6">
      <c r="C3" s="37" t="s">
        <v>167</v>
      </c>
      <c r="D3" s="37"/>
      <c r="E3" s="37"/>
      <c r="F3" s="37"/>
    </row>
    <row r="4" spans="1:6">
      <c r="C4" s="37" t="s">
        <v>176</v>
      </c>
      <c r="D4" s="37"/>
      <c r="E4" s="37"/>
      <c r="F4" s="37"/>
    </row>
    <row r="6" spans="1:6">
      <c r="A6" s="36" t="s">
        <v>4</v>
      </c>
      <c r="B6" s="36"/>
      <c r="C6" s="36"/>
      <c r="D6" s="36"/>
      <c r="E6" s="36"/>
      <c r="F6" s="36"/>
    </row>
    <row r="7" spans="1:6">
      <c r="A7" s="36" t="s">
        <v>5</v>
      </c>
      <c r="B7" s="38"/>
      <c r="C7" s="38"/>
      <c r="D7" s="38"/>
      <c r="E7" s="38"/>
      <c r="F7" s="38"/>
    </row>
    <row r="8" spans="1:6">
      <c r="A8" s="36" t="s">
        <v>169</v>
      </c>
      <c r="B8" s="36"/>
      <c r="C8" s="36"/>
      <c r="D8" s="36"/>
      <c r="E8" s="36"/>
      <c r="F8" s="36"/>
    </row>
    <row r="9" spans="1:6">
      <c r="A9" s="36"/>
      <c r="B9" s="36"/>
      <c r="C9" s="36"/>
      <c r="D9" s="36"/>
      <c r="E9" s="36"/>
      <c r="F9" s="36"/>
    </row>
    <row r="10" spans="1:6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</row>
    <row r="11" spans="1:6" s="6" customFormat="1" hidden="1">
      <c r="A11" s="7" t="s">
        <v>125</v>
      </c>
      <c r="B11" s="8"/>
      <c r="C11" s="8"/>
      <c r="D11" s="8"/>
      <c r="E11" s="21"/>
      <c r="F11" s="24">
        <f t="shared" ref="F11:F42" si="0">B11+C11+D11+E11</f>
        <v>0</v>
      </c>
    </row>
    <row r="12" spans="1:6" s="6" customFormat="1">
      <c r="A12" s="7" t="s">
        <v>9</v>
      </c>
      <c r="B12" s="8">
        <v>0</v>
      </c>
      <c r="C12" s="8"/>
      <c r="D12" s="8">
        <v>66600</v>
      </c>
      <c r="E12" s="21">
        <v>117040</v>
      </c>
      <c r="F12" s="24">
        <f t="shared" si="0"/>
        <v>183640</v>
      </c>
    </row>
    <row r="13" spans="1:6" s="6" customFormat="1">
      <c r="A13" s="7" t="s">
        <v>81</v>
      </c>
      <c r="B13" s="8"/>
      <c r="C13" s="8"/>
      <c r="D13" s="8">
        <v>133200</v>
      </c>
      <c r="E13" s="21">
        <v>234080</v>
      </c>
      <c r="F13" s="24">
        <f t="shared" si="0"/>
        <v>367280</v>
      </c>
    </row>
    <row r="14" spans="1:6" s="6" customFormat="1">
      <c r="A14" s="7" t="s">
        <v>120</v>
      </c>
      <c r="B14" s="8"/>
      <c r="C14" s="8"/>
      <c r="D14" s="8">
        <v>399600</v>
      </c>
      <c r="E14" s="21">
        <v>702240</v>
      </c>
      <c r="F14" s="24">
        <f t="shared" si="0"/>
        <v>1101840</v>
      </c>
    </row>
    <row r="15" spans="1:6" s="6" customFormat="1">
      <c r="A15" s="7" t="s">
        <v>10</v>
      </c>
      <c r="B15" s="8"/>
      <c r="C15" s="8"/>
      <c r="D15" s="8">
        <v>266400</v>
      </c>
      <c r="E15" s="21"/>
      <c r="F15" s="24">
        <f t="shared" si="0"/>
        <v>266400</v>
      </c>
    </row>
    <row r="16" spans="1:6" s="6" customFormat="1">
      <c r="A16" s="7" t="s">
        <v>11</v>
      </c>
      <c r="B16" s="8"/>
      <c r="C16" s="8"/>
      <c r="D16" s="8">
        <v>66600</v>
      </c>
      <c r="E16" s="21"/>
      <c r="F16" s="24">
        <f t="shared" si="0"/>
        <v>66600</v>
      </c>
    </row>
    <row r="17" spans="1:6" s="6" customFormat="1" hidden="1">
      <c r="A17" s="7" t="s">
        <v>82</v>
      </c>
      <c r="B17" s="8"/>
      <c r="C17" s="8"/>
      <c r="D17" s="8"/>
      <c r="E17" s="21"/>
      <c r="F17" s="24">
        <f t="shared" si="0"/>
        <v>0</v>
      </c>
    </row>
    <row r="18" spans="1:6" s="6" customFormat="1">
      <c r="A18" s="7" t="s">
        <v>12</v>
      </c>
      <c r="B18" s="8"/>
      <c r="C18" s="8"/>
      <c r="D18" s="8">
        <v>133200</v>
      </c>
      <c r="E18" s="21">
        <v>234080</v>
      </c>
      <c r="F18" s="24">
        <f t="shared" si="0"/>
        <v>367280</v>
      </c>
    </row>
    <row r="19" spans="1:6" s="6" customFormat="1">
      <c r="A19" s="7" t="s">
        <v>13</v>
      </c>
      <c r="B19" s="8"/>
      <c r="C19" s="8"/>
      <c r="D19" s="8">
        <v>66600</v>
      </c>
      <c r="E19" s="21">
        <v>117040</v>
      </c>
      <c r="F19" s="24">
        <f t="shared" si="0"/>
        <v>183640</v>
      </c>
    </row>
    <row r="20" spans="1:6" s="6" customFormat="1">
      <c r="A20" s="7" t="s">
        <v>14</v>
      </c>
      <c r="B20" s="8"/>
      <c r="C20" s="8"/>
      <c r="D20" s="8">
        <v>66600</v>
      </c>
      <c r="E20" s="21">
        <v>117040</v>
      </c>
      <c r="F20" s="24">
        <f t="shared" si="0"/>
        <v>183640</v>
      </c>
    </row>
    <row r="21" spans="1:6" s="6" customFormat="1">
      <c r="A21" s="7" t="s">
        <v>51</v>
      </c>
      <c r="B21" s="8"/>
      <c r="C21" s="8"/>
      <c r="D21" s="8">
        <v>66600</v>
      </c>
      <c r="E21" s="21">
        <v>117040</v>
      </c>
      <c r="F21" s="24">
        <f t="shared" si="0"/>
        <v>183640</v>
      </c>
    </row>
    <row r="22" spans="1:6" s="6" customFormat="1">
      <c r="A22" s="7" t="s">
        <v>15</v>
      </c>
      <c r="B22" s="8"/>
      <c r="C22" s="8"/>
      <c r="D22" s="8">
        <v>66600</v>
      </c>
      <c r="E22" s="21">
        <v>117040</v>
      </c>
      <c r="F22" s="24">
        <f t="shared" si="0"/>
        <v>183640</v>
      </c>
    </row>
    <row r="23" spans="1:6" s="6" customFormat="1">
      <c r="A23" s="7" t="s">
        <v>16</v>
      </c>
      <c r="B23" s="8"/>
      <c r="C23" s="8"/>
      <c r="D23" s="8">
        <v>333000</v>
      </c>
      <c r="E23" s="21">
        <v>585200</v>
      </c>
      <c r="F23" s="24">
        <f t="shared" si="0"/>
        <v>918200</v>
      </c>
    </row>
    <row r="24" spans="1:6" s="6" customFormat="1">
      <c r="A24" s="7" t="s">
        <v>151</v>
      </c>
      <c r="B24" s="8"/>
      <c r="C24" s="8"/>
      <c r="D24" s="8"/>
      <c r="E24" s="21">
        <v>585200</v>
      </c>
      <c r="F24" s="24">
        <f t="shared" si="0"/>
        <v>585200</v>
      </c>
    </row>
    <row r="25" spans="1:6" s="6" customFormat="1">
      <c r="A25" s="7" t="s">
        <v>18</v>
      </c>
      <c r="B25" s="8"/>
      <c r="C25" s="8"/>
      <c r="D25" s="8">
        <v>781200</v>
      </c>
      <c r="E25" s="21"/>
      <c r="F25" s="24">
        <f t="shared" si="0"/>
        <v>781200</v>
      </c>
    </row>
    <row r="26" spans="1:6" s="6" customFormat="1">
      <c r="A26" s="7" t="s">
        <v>52</v>
      </c>
      <c r="B26" s="8"/>
      <c r="C26" s="8"/>
      <c r="D26" s="8">
        <v>66600</v>
      </c>
      <c r="E26" s="21">
        <v>117040</v>
      </c>
      <c r="F26" s="24">
        <f t="shared" si="0"/>
        <v>183640</v>
      </c>
    </row>
    <row r="27" spans="1:6" s="6" customFormat="1" hidden="1">
      <c r="A27" s="7" t="s">
        <v>19</v>
      </c>
      <c r="B27" s="8"/>
      <c r="C27" s="8"/>
      <c r="D27" s="8"/>
      <c r="E27" s="21"/>
      <c r="F27" s="24">
        <f t="shared" si="0"/>
        <v>0</v>
      </c>
    </row>
    <row r="28" spans="1:6" s="6" customFormat="1">
      <c r="A28" s="7" t="s">
        <v>100</v>
      </c>
      <c r="B28" s="8"/>
      <c r="C28" s="8"/>
      <c r="D28" s="8">
        <v>266400</v>
      </c>
      <c r="E28" s="21">
        <v>468160</v>
      </c>
      <c r="F28" s="24">
        <f t="shared" si="0"/>
        <v>734560</v>
      </c>
    </row>
    <row r="29" spans="1:6" s="6" customFormat="1">
      <c r="A29" s="7" t="s">
        <v>104</v>
      </c>
      <c r="B29" s="8"/>
      <c r="C29" s="8"/>
      <c r="D29" s="8">
        <v>333000</v>
      </c>
      <c r="E29" s="21">
        <v>585200</v>
      </c>
      <c r="F29" s="24">
        <f t="shared" si="0"/>
        <v>918200</v>
      </c>
    </row>
    <row r="30" spans="1:6" s="6" customFormat="1">
      <c r="A30" s="7" t="s">
        <v>53</v>
      </c>
      <c r="B30" s="8"/>
      <c r="C30" s="8"/>
      <c r="D30" s="8">
        <v>66600</v>
      </c>
      <c r="E30" s="21">
        <v>117040</v>
      </c>
      <c r="F30" s="24">
        <f t="shared" si="0"/>
        <v>183640</v>
      </c>
    </row>
    <row r="31" spans="1:6" s="6" customFormat="1">
      <c r="A31" s="7" t="s">
        <v>20</v>
      </c>
      <c r="B31" s="8"/>
      <c r="C31" s="8"/>
      <c r="D31" s="8">
        <v>266400</v>
      </c>
      <c r="E31" s="21">
        <v>468160</v>
      </c>
      <c r="F31" s="24">
        <f t="shared" si="0"/>
        <v>734560</v>
      </c>
    </row>
    <row r="32" spans="1:6" s="6" customFormat="1">
      <c r="A32" s="7" t="s">
        <v>54</v>
      </c>
      <c r="B32" s="8"/>
      <c r="C32" s="8"/>
      <c r="D32" s="8">
        <v>66600</v>
      </c>
      <c r="E32" s="21">
        <v>117040</v>
      </c>
      <c r="F32" s="24">
        <f t="shared" si="0"/>
        <v>183640</v>
      </c>
    </row>
    <row r="33" spans="1:6" s="6" customFormat="1">
      <c r="A33" s="19" t="s">
        <v>161</v>
      </c>
      <c r="B33" s="8"/>
      <c r="C33" s="8"/>
      <c r="D33" s="8"/>
      <c r="E33" s="21">
        <v>234080</v>
      </c>
      <c r="F33" s="24">
        <f t="shared" si="0"/>
        <v>234080</v>
      </c>
    </row>
    <row r="34" spans="1:6" s="6" customFormat="1">
      <c r="A34" s="19" t="s">
        <v>83</v>
      </c>
      <c r="B34" s="8"/>
      <c r="C34" s="8"/>
      <c r="D34" s="8"/>
      <c r="E34" s="21">
        <v>234080</v>
      </c>
      <c r="F34" s="24">
        <f t="shared" si="0"/>
        <v>234080</v>
      </c>
    </row>
    <row r="35" spans="1:6" s="6" customFormat="1">
      <c r="A35" s="7" t="s">
        <v>126</v>
      </c>
      <c r="B35" s="8"/>
      <c r="C35" s="8"/>
      <c r="D35" s="8">
        <v>666000</v>
      </c>
      <c r="E35" s="21"/>
      <c r="F35" s="24">
        <f t="shared" si="0"/>
        <v>666000</v>
      </c>
    </row>
    <row r="36" spans="1:6" s="6" customFormat="1">
      <c r="A36" s="7" t="s">
        <v>83</v>
      </c>
      <c r="B36" s="8"/>
      <c r="C36" s="8"/>
      <c r="D36" s="8">
        <v>133200</v>
      </c>
      <c r="E36" s="21"/>
      <c r="F36" s="24">
        <f t="shared" si="0"/>
        <v>133200</v>
      </c>
    </row>
    <row r="37" spans="1:6" s="6" customFormat="1">
      <c r="A37" s="7" t="s">
        <v>21</v>
      </c>
      <c r="B37" s="8"/>
      <c r="C37" s="8"/>
      <c r="D37" s="8">
        <v>66600</v>
      </c>
      <c r="E37" s="21"/>
      <c r="F37" s="24">
        <f t="shared" si="0"/>
        <v>66600</v>
      </c>
    </row>
    <row r="38" spans="1:6" s="6" customFormat="1">
      <c r="A38" s="7" t="s">
        <v>142</v>
      </c>
      <c r="B38" s="8"/>
      <c r="C38" s="8"/>
      <c r="D38" s="8">
        <v>1332000</v>
      </c>
      <c r="E38" s="21"/>
      <c r="F38" s="24">
        <f t="shared" si="0"/>
        <v>1332000</v>
      </c>
    </row>
    <row r="39" spans="1:6" s="6" customFormat="1">
      <c r="A39" s="7" t="s">
        <v>146</v>
      </c>
      <c r="B39" s="8"/>
      <c r="C39" s="8"/>
      <c r="D39" s="8">
        <v>3330000</v>
      </c>
      <c r="E39" s="21">
        <v>5852000</v>
      </c>
      <c r="F39" s="24">
        <f t="shared" si="0"/>
        <v>9182000</v>
      </c>
    </row>
    <row r="40" spans="1:6" s="6" customFormat="1">
      <c r="A40" s="7" t="s">
        <v>105</v>
      </c>
      <c r="B40" s="8"/>
      <c r="C40" s="8"/>
      <c r="D40" s="8">
        <v>333000</v>
      </c>
      <c r="E40" s="21">
        <v>585200</v>
      </c>
      <c r="F40" s="24">
        <f t="shared" si="0"/>
        <v>918200</v>
      </c>
    </row>
    <row r="41" spans="1:6" s="6" customFormat="1" hidden="1">
      <c r="A41" s="7" t="s">
        <v>22</v>
      </c>
      <c r="B41" s="8"/>
      <c r="C41" s="8"/>
      <c r="D41" s="8"/>
      <c r="E41" s="21"/>
      <c r="F41" s="24">
        <f t="shared" si="0"/>
        <v>0</v>
      </c>
    </row>
    <row r="42" spans="1:6" s="6" customFormat="1">
      <c r="A42" s="7" t="s">
        <v>23</v>
      </c>
      <c r="B42" s="8"/>
      <c r="C42" s="8"/>
      <c r="D42" s="8">
        <v>837000</v>
      </c>
      <c r="E42" s="21"/>
      <c r="F42" s="24">
        <f t="shared" si="0"/>
        <v>837000</v>
      </c>
    </row>
    <row r="43" spans="1:6" s="6" customFormat="1">
      <c r="A43" s="7" t="s">
        <v>55</v>
      </c>
      <c r="B43" s="8"/>
      <c r="C43" s="8"/>
      <c r="D43" s="8">
        <v>66600</v>
      </c>
      <c r="E43" s="21">
        <v>117040</v>
      </c>
      <c r="F43" s="24">
        <f t="shared" ref="F43:F74" si="1">B43+C43+D43+E43</f>
        <v>183640</v>
      </c>
    </row>
    <row r="44" spans="1:6" s="6" customFormat="1">
      <c r="A44" s="7" t="s">
        <v>56</v>
      </c>
      <c r="B44" s="8"/>
      <c r="C44" s="8"/>
      <c r="D44" s="8">
        <v>66600</v>
      </c>
      <c r="E44" s="21">
        <v>117040</v>
      </c>
      <c r="F44" s="24">
        <f t="shared" si="1"/>
        <v>183640</v>
      </c>
    </row>
    <row r="45" spans="1:6" s="6" customFormat="1">
      <c r="A45" s="7" t="s">
        <v>124</v>
      </c>
      <c r="B45" s="8"/>
      <c r="C45" s="8"/>
      <c r="D45" s="8">
        <v>466200</v>
      </c>
      <c r="E45" s="21">
        <v>819280</v>
      </c>
      <c r="F45" s="24">
        <f t="shared" si="1"/>
        <v>1285480</v>
      </c>
    </row>
    <row r="46" spans="1:6" s="6" customFormat="1">
      <c r="A46" s="19" t="s">
        <v>162</v>
      </c>
      <c r="B46" s="8"/>
      <c r="C46" s="8"/>
      <c r="D46" s="8"/>
      <c r="E46" s="21">
        <v>936320</v>
      </c>
      <c r="F46" s="24">
        <f t="shared" si="1"/>
        <v>936320</v>
      </c>
    </row>
    <row r="47" spans="1:6" s="6" customFormat="1">
      <c r="A47" s="7" t="s">
        <v>57</v>
      </c>
      <c r="B47" s="8"/>
      <c r="C47" s="8"/>
      <c r="D47" s="8">
        <v>66600</v>
      </c>
      <c r="E47" s="21">
        <v>117040</v>
      </c>
      <c r="F47" s="24">
        <f t="shared" si="1"/>
        <v>183640</v>
      </c>
    </row>
    <row r="48" spans="1:6" s="6" customFormat="1">
      <c r="A48" s="7" t="s">
        <v>58</v>
      </c>
      <c r="B48" s="8"/>
      <c r="C48" s="8"/>
      <c r="D48" s="8">
        <v>66600</v>
      </c>
      <c r="E48" s="21">
        <v>117040</v>
      </c>
      <c r="F48" s="24">
        <f t="shared" si="1"/>
        <v>183640</v>
      </c>
    </row>
    <row r="49" spans="1:6" s="6" customFormat="1">
      <c r="A49" s="7" t="s">
        <v>59</v>
      </c>
      <c r="B49" s="8"/>
      <c r="C49" s="8"/>
      <c r="D49" s="8">
        <v>66600</v>
      </c>
      <c r="E49" s="21">
        <v>117040</v>
      </c>
      <c r="F49" s="24">
        <f t="shared" si="1"/>
        <v>183640</v>
      </c>
    </row>
    <row r="50" spans="1:6" s="6" customFormat="1">
      <c r="A50" s="7" t="s">
        <v>84</v>
      </c>
      <c r="B50" s="8"/>
      <c r="C50" s="8"/>
      <c r="D50" s="8">
        <v>133200</v>
      </c>
      <c r="E50" s="21">
        <v>234080</v>
      </c>
      <c r="F50" s="24">
        <f t="shared" si="1"/>
        <v>367280</v>
      </c>
    </row>
    <row r="51" spans="1:6" s="6" customFormat="1">
      <c r="A51" s="7" t="s">
        <v>106</v>
      </c>
      <c r="B51" s="8"/>
      <c r="C51" s="8"/>
      <c r="D51" s="8">
        <v>333000</v>
      </c>
      <c r="E51" s="21">
        <v>585200</v>
      </c>
      <c r="F51" s="24">
        <f t="shared" si="1"/>
        <v>918200</v>
      </c>
    </row>
    <row r="52" spans="1:6" s="6" customFormat="1">
      <c r="A52" s="7" t="s">
        <v>139</v>
      </c>
      <c r="B52" s="8"/>
      <c r="C52" s="8"/>
      <c r="D52" s="8">
        <v>999000</v>
      </c>
      <c r="E52" s="21">
        <v>1755600</v>
      </c>
      <c r="F52" s="24">
        <f t="shared" si="1"/>
        <v>2754600</v>
      </c>
    </row>
    <row r="53" spans="1:6" s="6" customFormat="1">
      <c r="A53" s="7" t="s">
        <v>85</v>
      </c>
      <c r="B53" s="8"/>
      <c r="C53" s="8"/>
      <c r="D53" s="8">
        <v>133200</v>
      </c>
      <c r="E53" s="21">
        <v>234080</v>
      </c>
      <c r="F53" s="24">
        <f t="shared" si="1"/>
        <v>367280</v>
      </c>
    </row>
    <row r="54" spans="1:6" s="6" customFormat="1">
      <c r="A54" s="7" t="s">
        <v>107</v>
      </c>
      <c r="B54" s="8"/>
      <c r="C54" s="8"/>
      <c r="D54" s="8">
        <v>333000</v>
      </c>
      <c r="E54" s="21">
        <v>585200</v>
      </c>
      <c r="F54" s="24">
        <f t="shared" si="1"/>
        <v>918200</v>
      </c>
    </row>
    <row r="55" spans="1:6" s="6" customFormat="1">
      <c r="A55" s="7" t="s">
        <v>86</v>
      </c>
      <c r="B55" s="8"/>
      <c r="C55" s="8"/>
      <c r="D55" s="8">
        <v>133200</v>
      </c>
      <c r="E55" s="21">
        <v>234080</v>
      </c>
      <c r="F55" s="24">
        <f t="shared" si="1"/>
        <v>367280</v>
      </c>
    </row>
    <row r="56" spans="1:6" s="6" customFormat="1">
      <c r="A56" s="7" t="s">
        <v>121</v>
      </c>
      <c r="B56" s="8"/>
      <c r="C56" s="8"/>
      <c r="D56" s="8">
        <v>399600</v>
      </c>
      <c r="E56" s="21">
        <v>702240</v>
      </c>
      <c r="F56" s="24">
        <f t="shared" si="1"/>
        <v>1101840</v>
      </c>
    </row>
    <row r="57" spans="1:6" s="6" customFormat="1">
      <c r="A57" s="7" t="s">
        <v>97</v>
      </c>
      <c r="B57" s="8"/>
      <c r="C57" s="8"/>
      <c r="D57" s="8">
        <v>199800</v>
      </c>
      <c r="E57" s="21">
        <v>351120</v>
      </c>
      <c r="F57" s="24">
        <f t="shared" si="1"/>
        <v>550920</v>
      </c>
    </row>
    <row r="58" spans="1:6" s="6" customFormat="1">
      <c r="A58" s="7" t="s">
        <v>60</v>
      </c>
      <c r="B58" s="8"/>
      <c r="C58" s="8"/>
      <c r="D58" s="8">
        <v>66600</v>
      </c>
      <c r="E58" s="21">
        <v>117040</v>
      </c>
      <c r="F58" s="24">
        <f t="shared" si="1"/>
        <v>183640</v>
      </c>
    </row>
    <row r="59" spans="1:6" s="6" customFormat="1">
      <c r="A59" s="7" t="s">
        <v>25</v>
      </c>
      <c r="B59" s="8"/>
      <c r="C59" s="8"/>
      <c r="D59" s="8">
        <v>333000</v>
      </c>
      <c r="E59" s="21">
        <v>585200</v>
      </c>
      <c r="F59" s="24">
        <f t="shared" si="1"/>
        <v>918200</v>
      </c>
    </row>
    <row r="60" spans="1:6" s="6" customFormat="1">
      <c r="A60" s="7" t="s">
        <v>108</v>
      </c>
      <c r="B60" s="8"/>
      <c r="C60" s="8"/>
      <c r="D60" s="8">
        <v>333000</v>
      </c>
      <c r="E60" s="21">
        <v>585200</v>
      </c>
      <c r="F60" s="24">
        <f t="shared" si="1"/>
        <v>918200</v>
      </c>
    </row>
    <row r="61" spans="1:6" s="6" customFormat="1">
      <c r="A61" s="7" t="s">
        <v>26</v>
      </c>
      <c r="B61" s="8"/>
      <c r="C61" s="8"/>
      <c r="D61" s="8">
        <v>333000</v>
      </c>
      <c r="E61" s="21">
        <v>585200</v>
      </c>
      <c r="F61" s="24">
        <f t="shared" si="1"/>
        <v>918200</v>
      </c>
    </row>
    <row r="62" spans="1:6" s="6" customFormat="1">
      <c r="A62" s="7" t="s">
        <v>61</v>
      </c>
      <c r="B62" s="8"/>
      <c r="C62" s="8"/>
      <c r="D62" s="8">
        <v>66600</v>
      </c>
      <c r="E62" s="21">
        <v>117040</v>
      </c>
      <c r="F62" s="24">
        <f t="shared" si="1"/>
        <v>183640</v>
      </c>
    </row>
    <row r="63" spans="1:6" s="6" customFormat="1">
      <c r="A63" s="7" t="s">
        <v>87</v>
      </c>
      <c r="B63" s="8"/>
      <c r="C63" s="8"/>
      <c r="D63" s="8">
        <v>133200</v>
      </c>
      <c r="E63" s="21"/>
      <c r="F63" s="24">
        <f t="shared" si="1"/>
        <v>133200</v>
      </c>
    </row>
    <row r="64" spans="1:6" s="6" customFormat="1">
      <c r="A64" s="7" t="s">
        <v>109</v>
      </c>
      <c r="B64" s="8"/>
      <c r="C64" s="8"/>
      <c r="D64" s="8">
        <v>333000</v>
      </c>
      <c r="E64" s="21">
        <v>585200</v>
      </c>
      <c r="F64" s="24">
        <f t="shared" si="1"/>
        <v>918200</v>
      </c>
    </row>
    <row r="65" spans="1:6" s="6" customFormat="1">
      <c r="A65" s="7" t="s">
        <v>143</v>
      </c>
      <c r="B65" s="8"/>
      <c r="C65" s="8"/>
      <c r="D65" s="8">
        <v>1332000</v>
      </c>
      <c r="E65" s="21"/>
      <c r="F65" s="24">
        <f t="shared" si="1"/>
        <v>1332000</v>
      </c>
    </row>
    <row r="66" spans="1:6" s="6" customFormat="1">
      <c r="A66" s="7" t="s">
        <v>110</v>
      </c>
      <c r="B66" s="8"/>
      <c r="C66" s="8"/>
      <c r="D66" s="8">
        <v>333000</v>
      </c>
      <c r="E66" s="21">
        <v>585200</v>
      </c>
      <c r="F66" s="24">
        <f t="shared" si="1"/>
        <v>918200</v>
      </c>
    </row>
    <row r="67" spans="1:6" s="6" customFormat="1">
      <c r="A67" s="7" t="s">
        <v>27</v>
      </c>
      <c r="B67" s="8"/>
      <c r="C67" s="8"/>
      <c r="D67" s="8">
        <v>0</v>
      </c>
      <c r="E67" s="21">
        <v>468160</v>
      </c>
      <c r="F67" s="24">
        <f t="shared" si="1"/>
        <v>468160</v>
      </c>
    </row>
    <row r="68" spans="1:6" s="6" customFormat="1">
      <c r="A68" s="7" t="s">
        <v>62</v>
      </c>
      <c r="B68" s="8"/>
      <c r="C68" s="8"/>
      <c r="D68" s="8">
        <v>66600</v>
      </c>
      <c r="E68" s="21">
        <v>117040</v>
      </c>
      <c r="F68" s="24">
        <f t="shared" si="1"/>
        <v>183640</v>
      </c>
    </row>
    <row r="69" spans="1:6" s="6" customFormat="1">
      <c r="A69" s="7" t="s">
        <v>111</v>
      </c>
      <c r="B69" s="8"/>
      <c r="C69" s="8"/>
      <c r="D69" s="8">
        <v>333000</v>
      </c>
      <c r="E69" s="21">
        <v>585200</v>
      </c>
      <c r="F69" s="24">
        <f t="shared" si="1"/>
        <v>918200</v>
      </c>
    </row>
    <row r="70" spans="1:6" s="6" customFormat="1">
      <c r="A70" s="7" t="s">
        <v>122</v>
      </c>
      <c r="B70" s="8"/>
      <c r="C70" s="8"/>
      <c r="D70" s="8">
        <v>399600</v>
      </c>
      <c r="E70" s="21">
        <v>702240</v>
      </c>
      <c r="F70" s="24">
        <f t="shared" si="1"/>
        <v>1101840</v>
      </c>
    </row>
    <row r="71" spans="1:6" s="6" customFormat="1">
      <c r="A71" s="7" t="s">
        <v>28</v>
      </c>
      <c r="B71" s="8"/>
      <c r="C71" s="8"/>
      <c r="D71" s="8">
        <v>133200</v>
      </c>
      <c r="E71" s="21">
        <v>234080</v>
      </c>
      <c r="F71" s="24">
        <f t="shared" si="1"/>
        <v>367280</v>
      </c>
    </row>
    <row r="72" spans="1:6" s="6" customFormat="1">
      <c r="A72" s="7" t="s">
        <v>29</v>
      </c>
      <c r="B72" s="8"/>
      <c r="C72" s="8"/>
      <c r="D72" s="8">
        <v>66600</v>
      </c>
      <c r="E72" s="21"/>
      <c r="F72" s="24">
        <f t="shared" si="1"/>
        <v>66600</v>
      </c>
    </row>
    <row r="73" spans="1:6" s="6" customFormat="1">
      <c r="A73" s="7" t="s">
        <v>63</v>
      </c>
      <c r="B73" s="8"/>
      <c r="C73" s="8"/>
      <c r="D73" s="8">
        <v>66600</v>
      </c>
      <c r="E73" s="21"/>
      <c r="F73" s="24">
        <f t="shared" si="1"/>
        <v>66600</v>
      </c>
    </row>
    <row r="74" spans="1:6" s="6" customFormat="1">
      <c r="A74" s="7" t="s">
        <v>127</v>
      </c>
      <c r="B74" s="8"/>
      <c r="C74" s="8"/>
      <c r="D74" s="8">
        <v>666000</v>
      </c>
      <c r="E74" s="21">
        <v>1170400</v>
      </c>
      <c r="F74" s="24">
        <f t="shared" si="1"/>
        <v>1836400</v>
      </c>
    </row>
    <row r="75" spans="1:6" s="6" customFormat="1">
      <c r="A75" s="7" t="s">
        <v>88</v>
      </c>
      <c r="B75" s="8"/>
      <c r="C75" s="8"/>
      <c r="D75" s="8">
        <v>133200</v>
      </c>
      <c r="E75" s="21">
        <v>234080</v>
      </c>
      <c r="F75" s="24">
        <f t="shared" ref="F75:F106" si="2">B75+C75+D75+E75</f>
        <v>367280</v>
      </c>
    </row>
    <row r="76" spans="1:6" s="6" customFormat="1">
      <c r="A76" s="7" t="s">
        <v>128</v>
      </c>
      <c r="B76" s="8"/>
      <c r="C76" s="8"/>
      <c r="D76" s="8">
        <v>666000</v>
      </c>
      <c r="E76" s="21">
        <v>1170400</v>
      </c>
      <c r="F76" s="24">
        <f t="shared" si="2"/>
        <v>1836400</v>
      </c>
    </row>
    <row r="77" spans="1:6" s="6" customFormat="1">
      <c r="A77" s="7" t="s">
        <v>101</v>
      </c>
      <c r="B77" s="8"/>
      <c r="C77" s="8"/>
      <c r="D77" s="8">
        <v>266400</v>
      </c>
      <c r="E77" s="21">
        <v>468160</v>
      </c>
      <c r="F77" s="24">
        <f t="shared" si="2"/>
        <v>734560</v>
      </c>
    </row>
    <row r="78" spans="1:6" s="6" customFormat="1">
      <c r="A78" s="7" t="s">
        <v>30</v>
      </c>
      <c r="B78" s="8"/>
      <c r="C78" s="8"/>
      <c r="D78" s="8">
        <v>66600</v>
      </c>
      <c r="E78" s="21">
        <v>117040</v>
      </c>
      <c r="F78" s="24">
        <f t="shared" si="2"/>
        <v>183640</v>
      </c>
    </row>
    <row r="79" spans="1:6" s="6" customFormat="1">
      <c r="A79" s="7" t="s">
        <v>89</v>
      </c>
      <c r="B79" s="8"/>
      <c r="C79" s="8"/>
      <c r="D79" s="8">
        <v>133200</v>
      </c>
      <c r="E79" s="21">
        <v>234080</v>
      </c>
      <c r="F79" s="24">
        <f t="shared" si="2"/>
        <v>367280</v>
      </c>
    </row>
    <row r="80" spans="1:6" s="6" customFormat="1">
      <c r="A80" s="9" t="s">
        <v>145</v>
      </c>
      <c r="B80" s="8"/>
      <c r="C80" s="8"/>
      <c r="D80" s="8">
        <v>0</v>
      </c>
      <c r="E80" s="21">
        <v>1755600</v>
      </c>
      <c r="F80" s="24">
        <f t="shared" si="2"/>
        <v>1755600</v>
      </c>
    </row>
    <row r="81" spans="1:6" s="6" customFormat="1" hidden="1">
      <c r="A81" s="7" t="s">
        <v>31</v>
      </c>
      <c r="B81" s="8"/>
      <c r="C81" s="8"/>
      <c r="D81" s="8"/>
      <c r="E81" s="21"/>
      <c r="F81" s="24">
        <f t="shared" si="2"/>
        <v>0</v>
      </c>
    </row>
    <row r="82" spans="1:6" s="6" customFormat="1">
      <c r="A82" s="7" t="s">
        <v>50</v>
      </c>
      <c r="B82" s="8"/>
      <c r="C82" s="8"/>
      <c r="D82" s="8">
        <v>66600</v>
      </c>
      <c r="E82" s="21">
        <v>117040</v>
      </c>
      <c r="F82" s="24">
        <f t="shared" si="2"/>
        <v>183640</v>
      </c>
    </row>
    <row r="83" spans="1:6" s="6" customFormat="1">
      <c r="A83" s="7" t="s">
        <v>98</v>
      </c>
      <c r="B83" s="8"/>
      <c r="C83" s="8"/>
      <c r="D83" s="8">
        <v>199800</v>
      </c>
      <c r="E83" s="21">
        <v>351120</v>
      </c>
      <c r="F83" s="24">
        <f t="shared" si="2"/>
        <v>550920</v>
      </c>
    </row>
    <row r="84" spans="1:6" s="6" customFormat="1">
      <c r="A84" s="7" t="s">
        <v>129</v>
      </c>
      <c r="B84" s="8"/>
      <c r="C84" s="8"/>
      <c r="D84" s="8">
        <v>666000</v>
      </c>
      <c r="E84" s="21">
        <v>1170400</v>
      </c>
      <c r="F84" s="24">
        <f t="shared" si="2"/>
        <v>1836400</v>
      </c>
    </row>
    <row r="85" spans="1:6" s="6" customFormat="1">
      <c r="A85" s="7" t="s">
        <v>130</v>
      </c>
      <c r="B85" s="8"/>
      <c r="C85" s="8"/>
      <c r="D85" s="8">
        <v>666000</v>
      </c>
      <c r="E85" s="21">
        <v>1170400</v>
      </c>
      <c r="F85" s="24">
        <f t="shared" si="2"/>
        <v>1836400</v>
      </c>
    </row>
    <row r="86" spans="1:6" s="6" customFormat="1">
      <c r="A86" s="7" t="s">
        <v>32</v>
      </c>
      <c r="B86" s="8"/>
      <c r="C86" s="8"/>
      <c r="D86" s="8">
        <v>66600</v>
      </c>
      <c r="E86" s="21">
        <v>117040</v>
      </c>
      <c r="F86" s="24">
        <f t="shared" si="2"/>
        <v>183640</v>
      </c>
    </row>
    <row r="87" spans="1:6" s="6" customFormat="1">
      <c r="A87" s="7" t="s">
        <v>90</v>
      </c>
      <c r="B87" s="8"/>
      <c r="C87" s="8"/>
      <c r="D87" s="8">
        <v>133200</v>
      </c>
      <c r="E87" s="21">
        <v>234080</v>
      </c>
      <c r="F87" s="24">
        <f t="shared" si="2"/>
        <v>367280</v>
      </c>
    </row>
    <row r="88" spans="1:6" s="6" customFormat="1">
      <c r="A88" s="7" t="s">
        <v>33</v>
      </c>
      <c r="B88" s="8"/>
      <c r="C88" s="8"/>
      <c r="D88" s="8">
        <v>266400</v>
      </c>
      <c r="E88" s="21"/>
      <c r="F88" s="24">
        <f t="shared" si="2"/>
        <v>266400</v>
      </c>
    </row>
    <row r="89" spans="1:6" s="6" customFormat="1">
      <c r="A89" s="7" t="s">
        <v>34</v>
      </c>
      <c r="B89" s="8"/>
      <c r="C89" s="8"/>
      <c r="D89" s="8">
        <v>266400</v>
      </c>
      <c r="E89" s="21">
        <v>468160</v>
      </c>
      <c r="F89" s="24">
        <f t="shared" si="2"/>
        <v>734560</v>
      </c>
    </row>
    <row r="90" spans="1:6" s="6" customFormat="1">
      <c r="A90" s="7" t="s">
        <v>112</v>
      </c>
      <c r="B90" s="8"/>
      <c r="C90" s="8"/>
      <c r="D90" s="8">
        <v>333000</v>
      </c>
      <c r="E90" s="21">
        <v>585200</v>
      </c>
      <c r="F90" s="24">
        <f t="shared" si="2"/>
        <v>918200</v>
      </c>
    </row>
    <row r="91" spans="1:6" s="6" customFormat="1">
      <c r="A91" s="7" t="s">
        <v>131</v>
      </c>
      <c r="B91" s="8"/>
      <c r="C91" s="8"/>
      <c r="D91" s="8">
        <v>666000</v>
      </c>
      <c r="E91" s="21"/>
      <c r="F91" s="24">
        <f t="shared" si="2"/>
        <v>666000</v>
      </c>
    </row>
    <row r="92" spans="1:6" s="6" customFormat="1">
      <c r="A92" s="7" t="s">
        <v>35</v>
      </c>
      <c r="B92" s="8"/>
      <c r="C92" s="8"/>
      <c r="D92" s="8">
        <v>1332000</v>
      </c>
      <c r="E92" s="21">
        <v>2340800</v>
      </c>
      <c r="F92" s="24">
        <f t="shared" si="2"/>
        <v>3672800</v>
      </c>
    </row>
    <row r="93" spans="1:6" s="6" customFormat="1">
      <c r="A93" s="7" t="s">
        <v>66</v>
      </c>
      <c r="B93" s="8"/>
      <c r="C93" s="8"/>
      <c r="D93" s="8">
        <v>66600</v>
      </c>
      <c r="E93" s="21">
        <v>117040</v>
      </c>
      <c r="F93" s="24">
        <f t="shared" si="2"/>
        <v>183640</v>
      </c>
    </row>
    <row r="94" spans="1:6" s="6" customFormat="1">
      <c r="A94" s="7" t="s">
        <v>113</v>
      </c>
      <c r="B94" s="8"/>
      <c r="C94" s="8"/>
      <c r="D94" s="8">
        <v>333000</v>
      </c>
      <c r="E94" s="21">
        <v>585200</v>
      </c>
      <c r="F94" s="24">
        <f t="shared" si="2"/>
        <v>918200</v>
      </c>
    </row>
    <row r="95" spans="1:6" s="6" customFormat="1">
      <c r="A95" s="7" t="s">
        <v>132</v>
      </c>
      <c r="B95" s="8"/>
      <c r="C95" s="8"/>
      <c r="D95" s="8">
        <v>666000</v>
      </c>
      <c r="E95" s="21">
        <v>1170400</v>
      </c>
      <c r="F95" s="24">
        <f t="shared" si="2"/>
        <v>1836400</v>
      </c>
    </row>
    <row r="96" spans="1:6" s="6" customFormat="1">
      <c r="A96" s="7" t="s">
        <v>67</v>
      </c>
      <c r="B96" s="8"/>
      <c r="C96" s="8"/>
      <c r="D96" s="8">
        <v>66600</v>
      </c>
      <c r="E96" s="21">
        <v>117040</v>
      </c>
      <c r="F96" s="24">
        <f t="shared" si="2"/>
        <v>183640</v>
      </c>
    </row>
    <row r="97" spans="1:6" s="6" customFormat="1">
      <c r="A97" s="7" t="s">
        <v>68</v>
      </c>
      <c r="B97" s="8"/>
      <c r="C97" s="8"/>
      <c r="D97" s="8">
        <v>66600</v>
      </c>
      <c r="E97" s="21">
        <v>117040</v>
      </c>
      <c r="F97" s="24">
        <f t="shared" si="2"/>
        <v>183640</v>
      </c>
    </row>
    <row r="98" spans="1:6" s="6" customFormat="1">
      <c r="A98" s="7" t="s">
        <v>36</v>
      </c>
      <c r="B98" s="8"/>
      <c r="C98" s="8"/>
      <c r="D98" s="8">
        <v>66600</v>
      </c>
      <c r="E98" s="21">
        <v>117040</v>
      </c>
      <c r="F98" s="24">
        <f t="shared" si="2"/>
        <v>183640</v>
      </c>
    </row>
    <row r="99" spans="1:6" s="6" customFormat="1">
      <c r="A99" s="7" t="s">
        <v>69</v>
      </c>
      <c r="B99" s="8"/>
      <c r="C99" s="8"/>
      <c r="D99" s="8">
        <v>66600</v>
      </c>
      <c r="E99" s="21">
        <v>117040</v>
      </c>
      <c r="F99" s="24">
        <f t="shared" si="2"/>
        <v>183640</v>
      </c>
    </row>
    <row r="100" spans="1:6" s="6" customFormat="1">
      <c r="A100" s="7" t="s">
        <v>37</v>
      </c>
      <c r="B100" s="8"/>
      <c r="C100" s="8"/>
      <c r="D100" s="8">
        <v>266400</v>
      </c>
      <c r="E100" s="21">
        <v>468160</v>
      </c>
      <c r="F100" s="24">
        <f t="shared" si="2"/>
        <v>734560</v>
      </c>
    </row>
    <row r="101" spans="1:6" s="6" customFormat="1">
      <c r="A101" s="7" t="s">
        <v>114</v>
      </c>
      <c r="B101" s="8"/>
      <c r="C101" s="8"/>
      <c r="D101" s="8">
        <v>333000</v>
      </c>
      <c r="E101" s="21"/>
      <c r="F101" s="24">
        <f t="shared" si="2"/>
        <v>333000</v>
      </c>
    </row>
    <row r="102" spans="1:6" s="6" customFormat="1">
      <c r="A102" s="7" t="s">
        <v>102</v>
      </c>
      <c r="B102" s="8"/>
      <c r="C102" s="8"/>
      <c r="D102" s="8">
        <v>266400</v>
      </c>
      <c r="E102" s="21">
        <v>468160</v>
      </c>
      <c r="F102" s="24">
        <f t="shared" si="2"/>
        <v>734560</v>
      </c>
    </row>
    <row r="103" spans="1:6" s="6" customFormat="1">
      <c r="A103" s="7" t="s">
        <v>70</v>
      </c>
      <c r="B103" s="8"/>
      <c r="C103" s="8"/>
      <c r="D103" s="8">
        <v>66600</v>
      </c>
      <c r="E103" s="21">
        <v>117040</v>
      </c>
      <c r="F103" s="24">
        <f t="shared" si="2"/>
        <v>183640</v>
      </c>
    </row>
    <row r="104" spans="1:6" s="6" customFormat="1">
      <c r="A104" s="7" t="s">
        <v>38</v>
      </c>
      <c r="B104" s="8"/>
      <c r="C104" s="8"/>
      <c r="D104" s="8">
        <v>66600</v>
      </c>
      <c r="E104" s="21"/>
      <c r="F104" s="24">
        <f t="shared" si="2"/>
        <v>66600</v>
      </c>
    </row>
    <row r="105" spans="1:6" s="6" customFormat="1">
      <c r="A105" s="7" t="s">
        <v>133</v>
      </c>
      <c r="B105" s="8"/>
      <c r="C105" s="8"/>
      <c r="D105" s="8">
        <v>666000</v>
      </c>
      <c r="E105" s="21">
        <v>1170400</v>
      </c>
      <c r="F105" s="24">
        <f t="shared" si="2"/>
        <v>1836400</v>
      </c>
    </row>
    <row r="106" spans="1:6" s="6" customFormat="1">
      <c r="A106" s="7" t="s">
        <v>134</v>
      </c>
      <c r="B106" s="8"/>
      <c r="C106" s="8"/>
      <c r="D106" s="8">
        <v>666000</v>
      </c>
      <c r="E106" s="21">
        <v>1170400</v>
      </c>
      <c r="F106" s="24">
        <f t="shared" si="2"/>
        <v>1836400</v>
      </c>
    </row>
    <row r="107" spans="1:6" s="6" customFormat="1">
      <c r="A107" s="7" t="s">
        <v>39</v>
      </c>
      <c r="B107" s="8"/>
      <c r="C107" s="8"/>
      <c r="D107" s="8">
        <v>199800</v>
      </c>
      <c r="E107" s="21">
        <v>351120</v>
      </c>
      <c r="F107" s="24">
        <f t="shared" ref="F107:F138" si="3">B107+C107+D107+E107</f>
        <v>550920</v>
      </c>
    </row>
    <row r="108" spans="1:6" s="6" customFormat="1">
      <c r="A108" s="7" t="s">
        <v>115</v>
      </c>
      <c r="B108" s="8"/>
      <c r="C108" s="8"/>
      <c r="D108" s="8">
        <v>333000</v>
      </c>
      <c r="E108" s="21">
        <v>585200</v>
      </c>
      <c r="F108" s="24">
        <f t="shared" si="3"/>
        <v>918200</v>
      </c>
    </row>
    <row r="109" spans="1:6" s="6" customFormat="1">
      <c r="A109" s="7" t="s">
        <v>40</v>
      </c>
      <c r="B109" s="8"/>
      <c r="C109" s="8"/>
      <c r="D109" s="8">
        <v>333000</v>
      </c>
      <c r="E109" s="21"/>
      <c r="F109" s="24">
        <f t="shared" si="3"/>
        <v>333000</v>
      </c>
    </row>
    <row r="110" spans="1:6" s="6" customFormat="1">
      <c r="A110" s="7" t="s">
        <v>41</v>
      </c>
      <c r="B110" s="8"/>
      <c r="C110" s="8"/>
      <c r="D110" s="8">
        <v>133200</v>
      </c>
      <c r="E110" s="21"/>
      <c r="F110" s="24">
        <f t="shared" si="3"/>
        <v>133200</v>
      </c>
    </row>
    <row r="111" spans="1:6" s="6" customFormat="1">
      <c r="A111" s="7" t="s">
        <v>71</v>
      </c>
      <c r="B111" s="8"/>
      <c r="C111" s="8"/>
      <c r="D111" s="8">
        <v>66600</v>
      </c>
      <c r="E111" s="21"/>
      <c r="F111" s="24">
        <f t="shared" si="3"/>
        <v>66600</v>
      </c>
    </row>
    <row r="112" spans="1:6" s="6" customFormat="1">
      <c r="A112" s="7" t="s">
        <v>99</v>
      </c>
      <c r="B112" s="8"/>
      <c r="C112" s="8"/>
      <c r="D112" s="8">
        <v>199800</v>
      </c>
      <c r="E112" s="21">
        <v>351120</v>
      </c>
      <c r="F112" s="24">
        <f t="shared" si="3"/>
        <v>550920</v>
      </c>
    </row>
    <row r="113" spans="1:6" s="6" customFormat="1">
      <c r="A113" s="7" t="s">
        <v>42</v>
      </c>
      <c r="B113" s="8"/>
      <c r="C113" s="8"/>
      <c r="D113" s="8">
        <v>333000</v>
      </c>
      <c r="E113" s="21">
        <v>585200</v>
      </c>
      <c r="F113" s="24">
        <f t="shared" si="3"/>
        <v>918200</v>
      </c>
    </row>
    <row r="114" spans="1:6" s="6" customFormat="1">
      <c r="A114" s="7" t="s">
        <v>72</v>
      </c>
      <c r="B114" s="8"/>
      <c r="C114" s="8"/>
      <c r="D114" s="8">
        <v>66600</v>
      </c>
      <c r="E114" s="21">
        <v>117040</v>
      </c>
      <c r="F114" s="24">
        <f t="shared" si="3"/>
        <v>183640</v>
      </c>
    </row>
    <row r="115" spans="1:6" s="6" customFormat="1">
      <c r="A115" s="7" t="s">
        <v>73</v>
      </c>
      <c r="B115" s="8"/>
      <c r="C115" s="8"/>
      <c r="D115" s="8">
        <v>66600</v>
      </c>
      <c r="E115" s="21">
        <v>117040</v>
      </c>
      <c r="F115" s="24">
        <f t="shared" si="3"/>
        <v>183640</v>
      </c>
    </row>
    <row r="116" spans="1:6" s="6" customFormat="1">
      <c r="A116" s="7" t="s">
        <v>91</v>
      </c>
      <c r="B116" s="8"/>
      <c r="C116" s="8"/>
      <c r="D116" s="8">
        <v>133200</v>
      </c>
      <c r="E116" s="21">
        <v>234080</v>
      </c>
      <c r="F116" s="24">
        <f t="shared" si="3"/>
        <v>367280</v>
      </c>
    </row>
    <row r="117" spans="1:6" s="6" customFormat="1">
      <c r="A117" s="7" t="s">
        <v>92</v>
      </c>
      <c r="B117" s="8"/>
      <c r="C117" s="8"/>
      <c r="D117" s="8">
        <v>133200</v>
      </c>
      <c r="E117" s="21">
        <v>234080</v>
      </c>
      <c r="F117" s="24">
        <f t="shared" si="3"/>
        <v>367280</v>
      </c>
    </row>
    <row r="118" spans="1:6" s="6" customFormat="1">
      <c r="A118" s="7" t="s">
        <v>43</v>
      </c>
      <c r="B118" s="8"/>
      <c r="C118" s="8"/>
      <c r="D118" s="8">
        <v>66600</v>
      </c>
      <c r="E118" s="21"/>
      <c r="F118" s="24">
        <f t="shared" si="3"/>
        <v>66600</v>
      </c>
    </row>
    <row r="119" spans="1:6" s="6" customFormat="1">
      <c r="A119" s="7" t="s">
        <v>93</v>
      </c>
      <c r="B119" s="8"/>
      <c r="C119" s="8"/>
      <c r="D119" s="8">
        <v>133200</v>
      </c>
      <c r="E119" s="21">
        <v>234080</v>
      </c>
      <c r="F119" s="24">
        <f t="shared" si="3"/>
        <v>367280</v>
      </c>
    </row>
    <row r="120" spans="1:6" s="6" customFormat="1">
      <c r="A120" s="7" t="s">
        <v>44</v>
      </c>
      <c r="B120" s="8"/>
      <c r="C120" s="8"/>
      <c r="D120" s="8">
        <v>66600</v>
      </c>
      <c r="E120" s="21"/>
      <c r="F120" s="24">
        <f t="shared" si="3"/>
        <v>66600</v>
      </c>
    </row>
    <row r="121" spans="1:6" s="6" customFormat="1">
      <c r="A121" s="7" t="s">
        <v>74</v>
      </c>
      <c r="B121" s="8"/>
      <c r="C121" s="8"/>
      <c r="D121" s="8">
        <v>66600</v>
      </c>
      <c r="E121" s="21"/>
      <c r="F121" s="24">
        <f t="shared" si="3"/>
        <v>66600</v>
      </c>
    </row>
    <row r="122" spans="1:6" s="6" customFormat="1">
      <c r="A122" s="7" t="s">
        <v>140</v>
      </c>
      <c r="B122" s="8"/>
      <c r="C122" s="8"/>
      <c r="D122" s="8">
        <v>999000</v>
      </c>
      <c r="E122" s="21">
        <v>1755600</v>
      </c>
      <c r="F122" s="24">
        <f t="shared" si="3"/>
        <v>2754600</v>
      </c>
    </row>
    <row r="123" spans="1:6" s="6" customFormat="1">
      <c r="A123" s="7" t="s">
        <v>94</v>
      </c>
      <c r="B123" s="8"/>
      <c r="C123" s="8"/>
      <c r="D123" s="8">
        <v>133200</v>
      </c>
      <c r="E123" s="21">
        <v>234080</v>
      </c>
      <c r="F123" s="24">
        <f t="shared" si="3"/>
        <v>367280</v>
      </c>
    </row>
    <row r="124" spans="1:6" s="6" customFormat="1">
      <c r="A124" s="7" t="s">
        <v>116</v>
      </c>
      <c r="B124" s="8"/>
      <c r="C124" s="8"/>
      <c r="D124" s="8">
        <v>333000</v>
      </c>
      <c r="E124" s="21">
        <v>585200</v>
      </c>
      <c r="F124" s="24">
        <f t="shared" si="3"/>
        <v>918200</v>
      </c>
    </row>
    <row r="125" spans="1:6" s="6" customFormat="1">
      <c r="A125" s="7" t="s">
        <v>117</v>
      </c>
      <c r="B125" s="8"/>
      <c r="C125" s="8"/>
      <c r="D125" s="8">
        <v>333000</v>
      </c>
      <c r="E125" s="21">
        <v>585200</v>
      </c>
      <c r="F125" s="24">
        <f t="shared" si="3"/>
        <v>918200</v>
      </c>
    </row>
    <row r="126" spans="1:6" s="6" customFormat="1">
      <c r="A126" s="7" t="s">
        <v>95</v>
      </c>
      <c r="B126" s="8"/>
      <c r="C126" s="8"/>
      <c r="D126" s="8">
        <v>133200</v>
      </c>
      <c r="E126" s="21">
        <v>234080</v>
      </c>
      <c r="F126" s="24">
        <f t="shared" si="3"/>
        <v>367280</v>
      </c>
    </row>
    <row r="127" spans="1:6" s="6" customFormat="1" hidden="1">
      <c r="A127" s="19" t="s">
        <v>164</v>
      </c>
      <c r="B127" s="8"/>
      <c r="C127" s="8"/>
      <c r="D127" s="8"/>
      <c r="E127" s="21"/>
      <c r="F127" s="24">
        <f t="shared" si="3"/>
        <v>0</v>
      </c>
    </row>
    <row r="128" spans="1:6" s="6" customFormat="1">
      <c r="A128" s="7" t="s">
        <v>96</v>
      </c>
      <c r="B128" s="8"/>
      <c r="C128" s="8"/>
      <c r="D128" s="8">
        <v>133200</v>
      </c>
      <c r="E128" s="21">
        <v>234080</v>
      </c>
      <c r="F128" s="24">
        <f t="shared" si="3"/>
        <v>367280</v>
      </c>
    </row>
    <row r="129" spans="1:6" s="6" customFormat="1">
      <c r="A129" s="7" t="s">
        <v>75</v>
      </c>
      <c r="B129" s="8"/>
      <c r="C129" s="8"/>
      <c r="D129" s="8">
        <v>66600</v>
      </c>
      <c r="E129" s="21">
        <v>117040</v>
      </c>
      <c r="F129" s="24">
        <f t="shared" si="3"/>
        <v>183640</v>
      </c>
    </row>
    <row r="130" spans="1:6" s="6" customFormat="1">
      <c r="A130" s="7" t="s">
        <v>45</v>
      </c>
      <c r="B130" s="8"/>
      <c r="C130" s="8"/>
      <c r="D130" s="8">
        <v>66600</v>
      </c>
      <c r="E130" s="21">
        <v>117040</v>
      </c>
      <c r="F130" s="24">
        <f t="shared" si="3"/>
        <v>183640</v>
      </c>
    </row>
    <row r="131" spans="1:6" s="6" customFormat="1" hidden="1">
      <c r="A131" s="7" t="s">
        <v>76</v>
      </c>
      <c r="B131" s="8"/>
      <c r="C131" s="8"/>
      <c r="D131" s="8"/>
      <c r="E131" s="21"/>
      <c r="F131" s="24">
        <f t="shared" si="3"/>
        <v>0</v>
      </c>
    </row>
    <row r="132" spans="1:6" s="6" customFormat="1">
      <c r="A132" s="7" t="s">
        <v>141</v>
      </c>
      <c r="B132" s="8"/>
      <c r="C132" s="8"/>
      <c r="D132" s="8">
        <v>1265400</v>
      </c>
      <c r="E132" s="21">
        <v>2223760</v>
      </c>
      <c r="F132" s="24">
        <f t="shared" si="3"/>
        <v>3489160</v>
      </c>
    </row>
    <row r="133" spans="1:6" s="6" customFormat="1" hidden="1">
      <c r="A133" s="7" t="s">
        <v>135</v>
      </c>
      <c r="B133" s="8"/>
      <c r="C133" s="8"/>
      <c r="D133" s="8">
        <v>0</v>
      </c>
      <c r="E133" s="21"/>
      <c r="F133" s="24">
        <f t="shared" si="3"/>
        <v>0</v>
      </c>
    </row>
    <row r="134" spans="1:6" s="6" customFormat="1">
      <c r="A134" s="7" t="s">
        <v>77</v>
      </c>
      <c r="B134" s="8"/>
      <c r="C134" s="8"/>
      <c r="D134" s="8">
        <v>66600</v>
      </c>
      <c r="E134" s="21">
        <v>117040</v>
      </c>
      <c r="F134" s="24">
        <f t="shared" si="3"/>
        <v>183640</v>
      </c>
    </row>
    <row r="135" spans="1:6" s="6" customFormat="1">
      <c r="A135" s="7" t="s">
        <v>123</v>
      </c>
      <c r="B135" s="8"/>
      <c r="C135" s="8"/>
      <c r="D135" s="8">
        <v>399600</v>
      </c>
      <c r="E135" s="21">
        <v>702240</v>
      </c>
      <c r="F135" s="24">
        <f t="shared" si="3"/>
        <v>1101840</v>
      </c>
    </row>
    <row r="136" spans="1:6" s="6" customFormat="1">
      <c r="A136" s="7" t="s">
        <v>46</v>
      </c>
      <c r="B136" s="8"/>
      <c r="C136" s="8"/>
      <c r="D136" s="8">
        <v>66600</v>
      </c>
      <c r="E136" s="21"/>
      <c r="F136" s="24">
        <f t="shared" si="3"/>
        <v>66600</v>
      </c>
    </row>
    <row r="137" spans="1:6" s="6" customFormat="1">
      <c r="A137" s="7" t="s">
        <v>78</v>
      </c>
      <c r="B137" s="8"/>
      <c r="C137" s="8"/>
      <c r="D137" s="8">
        <v>66600</v>
      </c>
      <c r="E137" s="21">
        <v>117040</v>
      </c>
      <c r="F137" s="24">
        <f t="shared" si="3"/>
        <v>183640</v>
      </c>
    </row>
    <row r="138" spans="1:6" s="6" customFormat="1">
      <c r="A138" s="7" t="s">
        <v>144</v>
      </c>
      <c r="B138" s="8"/>
      <c r="C138" s="8"/>
      <c r="D138" s="8">
        <v>1332000</v>
      </c>
      <c r="E138" s="21"/>
      <c r="F138" s="24">
        <f t="shared" si="3"/>
        <v>1332000</v>
      </c>
    </row>
    <row r="139" spans="1:6" s="6" customFormat="1">
      <c r="A139" s="7" t="s">
        <v>103</v>
      </c>
      <c r="B139" s="8"/>
      <c r="C139" s="8"/>
      <c r="D139" s="8">
        <v>266400</v>
      </c>
      <c r="E139" s="21">
        <v>468160</v>
      </c>
      <c r="F139" s="24">
        <f t="shared" ref="F139:F160" si="4">B139+C139+D139+E139</f>
        <v>734560</v>
      </c>
    </row>
    <row r="140" spans="1:6" s="6" customFormat="1">
      <c r="A140" s="7" t="s">
        <v>79</v>
      </c>
      <c r="B140" s="8"/>
      <c r="C140" s="8"/>
      <c r="D140" s="8">
        <v>0</v>
      </c>
      <c r="E140" s="21">
        <v>117040</v>
      </c>
      <c r="F140" s="24">
        <f t="shared" si="4"/>
        <v>117040</v>
      </c>
    </row>
    <row r="141" spans="1:6" s="6" customFormat="1">
      <c r="A141" s="7" t="s">
        <v>47</v>
      </c>
      <c r="B141" s="8"/>
      <c r="C141" s="8"/>
      <c r="D141" s="8">
        <v>199800</v>
      </c>
      <c r="E141" s="21">
        <v>351120</v>
      </c>
      <c r="F141" s="24">
        <f t="shared" si="4"/>
        <v>550920</v>
      </c>
    </row>
    <row r="142" spans="1:6" s="6" customFormat="1">
      <c r="A142" s="7" t="s">
        <v>136</v>
      </c>
      <c r="B142" s="8"/>
      <c r="C142" s="8"/>
      <c r="D142" s="8">
        <v>666000</v>
      </c>
      <c r="E142" s="21">
        <v>1170400</v>
      </c>
      <c r="F142" s="24">
        <f t="shared" si="4"/>
        <v>1836400</v>
      </c>
    </row>
    <row r="143" spans="1:6" s="6" customFormat="1">
      <c r="A143" s="7" t="s">
        <v>48</v>
      </c>
      <c r="B143" s="8"/>
      <c r="C143" s="8"/>
      <c r="D143" s="8">
        <v>333000</v>
      </c>
      <c r="E143" s="21"/>
      <c r="F143" s="24">
        <f t="shared" si="4"/>
        <v>333000</v>
      </c>
    </row>
    <row r="144" spans="1:6" s="6" customFormat="1">
      <c r="A144" s="7" t="s">
        <v>49</v>
      </c>
      <c r="B144" s="8"/>
      <c r="C144" s="8"/>
      <c r="D144" s="8">
        <v>66600</v>
      </c>
      <c r="E144" s="21">
        <v>117040</v>
      </c>
      <c r="F144" s="24">
        <f t="shared" si="4"/>
        <v>183640</v>
      </c>
    </row>
    <row r="145" spans="1:6" s="6" customFormat="1" hidden="1">
      <c r="A145" s="7" t="s">
        <v>138</v>
      </c>
      <c r="B145" s="8"/>
      <c r="C145" s="8"/>
      <c r="D145" s="8"/>
      <c r="E145" s="21"/>
      <c r="F145" s="24">
        <f t="shared" si="4"/>
        <v>0</v>
      </c>
    </row>
    <row r="146" spans="1:6" s="6" customFormat="1">
      <c r="A146" s="7" t="s">
        <v>80</v>
      </c>
      <c r="B146" s="8"/>
      <c r="C146" s="8"/>
      <c r="D146" s="8">
        <v>66600</v>
      </c>
      <c r="E146" s="21">
        <v>117040</v>
      </c>
      <c r="F146" s="24">
        <f t="shared" si="4"/>
        <v>183640</v>
      </c>
    </row>
    <row r="147" spans="1:6" s="6" customFormat="1">
      <c r="A147" s="7" t="s">
        <v>119</v>
      </c>
      <c r="B147" s="8"/>
      <c r="C147" s="8"/>
      <c r="D147" s="8">
        <v>333000</v>
      </c>
      <c r="E147" s="21">
        <v>585200</v>
      </c>
      <c r="F147" s="24">
        <f t="shared" si="4"/>
        <v>918200</v>
      </c>
    </row>
    <row r="148" spans="1:6" s="6" customFormat="1">
      <c r="A148" s="7" t="s">
        <v>148</v>
      </c>
      <c r="B148" s="8"/>
      <c r="C148" s="8"/>
      <c r="D148" s="8">
        <v>199800</v>
      </c>
      <c r="E148" s="21">
        <v>351120</v>
      </c>
      <c r="F148" s="24">
        <f t="shared" si="4"/>
        <v>550920</v>
      </c>
    </row>
    <row r="149" spans="1:6" s="6" customFormat="1">
      <c r="A149" s="19" t="s">
        <v>150</v>
      </c>
      <c r="B149" s="8"/>
      <c r="C149" s="8"/>
      <c r="D149" s="8"/>
      <c r="E149" s="21">
        <v>14630</v>
      </c>
      <c r="F149" s="24">
        <f t="shared" si="4"/>
        <v>14630</v>
      </c>
    </row>
    <row r="150" spans="1:6">
      <c r="A150" s="19" t="s">
        <v>152</v>
      </c>
      <c r="B150" s="8"/>
      <c r="C150" s="8"/>
      <c r="D150" s="8"/>
      <c r="E150" s="21">
        <v>2926</v>
      </c>
      <c r="F150" s="24">
        <f t="shared" si="4"/>
        <v>2926</v>
      </c>
    </row>
    <row r="151" spans="1:6">
      <c r="A151" s="19" t="s">
        <v>153</v>
      </c>
      <c r="B151" s="8"/>
      <c r="C151" s="8"/>
      <c r="D151" s="8"/>
      <c r="E151" s="21">
        <v>2926</v>
      </c>
      <c r="F151" s="24">
        <f t="shared" si="4"/>
        <v>2926</v>
      </c>
    </row>
    <row r="152" spans="1:6">
      <c r="A152" s="19" t="s">
        <v>154</v>
      </c>
      <c r="B152" s="8"/>
      <c r="C152" s="8"/>
      <c r="D152" s="8"/>
      <c r="E152" s="21">
        <v>2926</v>
      </c>
      <c r="F152" s="24">
        <f t="shared" si="4"/>
        <v>2926</v>
      </c>
    </row>
    <row r="153" spans="1:6">
      <c r="A153" s="19" t="s">
        <v>156</v>
      </c>
      <c r="B153" s="8"/>
      <c r="C153" s="8"/>
      <c r="D153" s="8"/>
      <c r="E153" s="21">
        <v>19019</v>
      </c>
      <c r="F153" s="24">
        <f t="shared" si="4"/>
        <v>19019</v>
      </c>
    </row>
    <row r="154" spans="1:6">
      <c r="A154" s="19" t="s">
        <v>157</v>
      </c>
      <c r="B154" s="8"/>
      <c r="C154" s="8"/>
      <c r="D154" s="8"/>
      <c r="E154" s="21">
        <v>146300</v>
      </c>
      <c r="F154" s="24">
        <f t="shared" si="4"/>
        <v>146300</v>
      </c>
    </row>
    <row r="155" spans="1:6">
      <c r="A155" s="19" t="s">
        <v>158</v>
      </c>
      <c r="B155" s="8"/>
      <c r="C155" s="8"/>
      <c r="D155" s="8"/>
      <c r="E155" s="21">
        <v>1463</v>
      </c>
      <c r="F155" s="24">
        <f t="shared" si="4"/>
        <v>1463</v>
      </c>
    </row>
    <row r="156" spans="1:6">
      <c r="A156" s="19" t="s">
        <v>159</v>
      </c>
      <c r="B156" s="8"/>
      <c r="C156" s="8"/>
      <c r="D156" s="8"/>
      <c r="E156" s="21">
        <v>146300</v>
      </c>
      <c r="F156" s="24">
        <f t="shared" si="4"/>
        <v>146300</v>
      </c>
    </row>
    <row r="157" spans="1:6">
      <c r="A157" s="19" t="s">
        <v>160</v>
      </c>
      <c r="B157" s="8"/>
      <c r="C157" s="8"/>
      <c r="D157" s="8"/>
      <c r="E157" s="21">
        <v>2926</v>
      </c>
      <c r="F157" s="24">
        <f t="shared" si="4"/>
        <v>2926</v>
      </c>
    </row>
    <row r="158" spans="1:6">
      <c r="A158" s="19" t="s">
        <v>163</v>
      </c>
      <c r="B158" s="8"/>
      <c r="C158" s="8"/>
      <c r="D158" s="8"/>
      <c r="E158" s="21">
        <v>1463</v>
      </c>
      <c r="F158" s="24">
        <f t="shared" si="4"/>
        <v>1463</v>
      </c>
    </row>
    <row r="159" spans="1:6">
      <c r="A159" s="19">
        <v>673</v>
      </c>
      <c r="B159" s="8"/>
      <c r="C159" s="8"/>
      <c r="D159" s="8"/>
      <c r="E159" s="21">
        <v>8778</v>
      </c>
      <c r="F159" s="24">
        <f t="shared" si="4"/>
        <v>8778</v>
      </c>
    </row>
    <row r="160" spans="1:6">
      <c r="A160" s="19" t="s">
        <v>155</v>
      </c>
      <c r="B160" s="8"/>
      <c r="C160" s="8"/>
      <c r="D160" s="8"/>
      <c r="E160" s="21">
        <v>1823913</v>
      </c>
      <c r="F160" s="24">
        <f t="shared" si="4"/>
        <v>1823913</v>
      </c>
    </row>
    <row r="161" spans="1:6" hidden="1">
      <c r="A161" s="19"/>
      <c r="B161" s="8"/>
      <c r="C161" s="8"/>
      <c r="D161" s="8"/>
      <c r="E161" s="21"/>
      <c r="F161" s="8"/>
    </row>
    <row r="162" spans="1:6">
      <c r="A162" s="25" t="s">
        <v>149</v>
      </c>
      <c r="B162" s="26">
        <f>SUM(B11:B148)</f>
        <v>0</v>
      </c>
      <c r="C162" s="26">
        <f>SUM(C11:C161)</f>
        <v>0</v>
      </c>
      <c r="D162" s="26">
        <f t="shared" ref="D162:F162" si="5">SUM(D11:D161)</f>
        <v>38115000</v>
      </c>
      <c r="E162" s="26">
        <f t="shared" si="5"/>
        <v>56714210</v>
      </c>
      <c r="F162" s="26">
        <f t="shared" si="5"/>
        <v>94829210</v>
      </c>
    </row>
    <row r="173" spans="1:6">
      <c r="C173" s="23"/>
      <c r="D173" s="23"/>
    </row>
    <row r="182" spans="3:5">
      <c r="C182" s="23" t="s">
        <v>175</v>
      </c>
      <c r="E182" s="23" t="s">
        <v>174</v>
      </c>
    </row>
  </sheetData>
  <autoFilter ref="A10:F162">
    <filterColumn colId="0"/>
    <filterColumn colId="4"/>
    <filterColumn colId="5">
      <customFilters>
        <customFilter operator="notEqual" val=" "/>
      </customFilters>
    </filterColumn>
  </autoFilter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G182"/>
  <sheetViews>
    <sheetView showZeros="0" view="pageBreakPreview" topLeftCell="A135" zoomScaleNormal="100" zoomScaleSheetLayoutView="100" workbookViewId="0">
      <selection activeCell="I179" sqref="I179"/>
    </sheetView>
  </sheetViews>
  <sheetFormatPr defaultColWidth="10.33203125" defaultRowHeight="11.25"/>
  <cols>
    <col min="1" max="1" width="46.1640625" style="1" customWidth="1"/>
    <col min="2" max="3" width="16.1640625" style="2" hidden="1" customWidth="1"/>
    <col min="4" max="7" width="16.1640625" style="2" customWidth="1"/>
    <col min="8" max="16384" width="10.33203125" style="1"/>
  </cols>
  <sheetData>
    <row r="1" spans="1:7">
      <c r="C1" s="37" t="s">
        <v>168</v>
      </c>
      <c r="D1" s="37"/>
      <c r="E1" s="37"/>
      <c r="F1" s="37"/>
      <c r="G1" s="37"/>
    </row>
    <row r="2" spans="1:7">
      <c r="C2" s="37" t="s">
        <v>166</v>
      </c>
      <c r="D2" s="37"/>
      <c r="E2" s="37"/>
      <c r="F2" s="37"/>
      <c r="G2" s="37"/>
    </row>
    <row r="3" spans="1:7">
      <c r="C3" s="37" t="s">
        <v>167</v>
      </c>
      <c r="D3" s="37"/>
      <c r="E3" s="37"/>
      <c r="F3" s="37"/>
      <c r="G3" s="37"/>
    </row>
    <row r="4" spans="1:7">
      <c r="C4" s="37" t="s">
        <v>176</v>
      </c>
      <c r="D4" s="37"/>
      <c r="E4" s="37"/>
      <c r="F4" s="37"/>
      <c r="G4" s="37"/>
    </row>
    <row r="6" spans="1:7">
      <c r="A6" s="36" t="s">
        <v>4</v>
      </c>
      <c r="B6" s="36"/>
      <c r="C6" s="36"/>
      <c r="D6" s="36"/>
      <c r="E6" s="36"/>
      <c r="F6" s="36"/>
      <c r="G6" s="36"/>
    </row>
    <row r="7" spans="1:7">
      <c r="A7" s="36" t="s">
        <v>5</v>
      </c>
      <c r="B7" s="38"/>
      <c r="C7" s="38"/>
      <c r="D7" s="38"/>
      <c r="E7" s="38"/>
      <c r="F7" s="38"/>
      <c r="G7" s="38"/>
    </row>
    <row r="8" spans="1:7">
      <c r="A8" s="36" t="s">
        <v>169</v>
      </c>
      <c r="B8" s="36"/>
      <c r="C8" s="36"/>
      <c r="D8" s="36"/>
      <c r="E8" s="36"/>
      <c r="F8" s="36"/>
      <c r="G8" s="36"/>
    </row>
    <row r="9" spans="1:7">
      <c r="A9" s="36"/>
      <c r="B9" s="36"/>
      <c r="C9" s="36"/>
      <c r="D9" s="36"/>
      <c r="E9" s="36"/>
      <c r="F9" s="36"/>
      <c r="G9" s="36"/>
    </row>
    <row r="10" spans="1:7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/>
      <c r="G10" s="5" t="s">
        <v>8</v>
      </c>
    </row>
    <row r="11" spans="1:7" s="6" customFormat="1" hidden="1">
      <c r="A11" s="7" t="s">
        <v>125</v>
      </c>
      <c r="B11" s="8"/>
      <c r="C11" s="8"/>
      <c r="D11" s="8"/>
      <c r="E11" s="21"/>
      <c r="F11" s="21"/>
      <c r="G11" s="24">
        <f t="shared" ref="G11:G41" si="0">B11+C11+D11+E11</f>
        <v>0</v>
      </c>
    </row>
    <row r="12" spans="1:7" s="6" customFormat="1">
      <c r="A12" s="7" t="s">
        <v>9</v>
      </c>
      <c r="B12" s="8">
        <v>0</v>
      </c>
      <c r="C12" s="8"/>
      <c r="D12" s="8">
        <v>66600</v>
      </c>
      <c r="E12" s="21">
        <v>117040</v>
      </c>
      <c r="F12" s="21"/>
      <c r="G12" s="24">
        <f>B12+C12+D12+E12+F12</f>
        <v>183640</v>
      </c>
    </row>
    <row r="13" spans="1:7" s="6" customFormat="1">
      <c r="A13" s="7" t="s">
        <v>81</v>
      </c>
      <c r="B13" s="8"/>
      <c r="C13" s="8"/>
      <c r="D13" s="8">
        <v>133200</v>
      </c>
      <c r="E13" s="21">
        <v>234080</v>
      </c>
      <c r="F13" s="21"/>
      <c r="G13" s="24">
        <f t="shared" ref="G13:G16" si="1">B13+C13+D13+E13+F13</f>
        <v>367280</v>
      </c>
    </row>
    <row r="14" spans="1:7" s="6" customFormat="1">
      <c r="A14" s="7" t="s">
        <v>120</v>
      </c>
      <c r="B14" s="8"/>
      <c r="C14" s="8"/>
      <c r="D14" s="8">
        <v>399600</v>
      </c>
      <c r="E14" s="21">
        <v>702240</v>
      </c>
      <c r="F14" s="21"/>
      <c r="G14" s="24">
        <f t="shared" si="1"/>
        <v>1101840</v>
      </c>
    </row>
    <row r="15" spans="1:7" s="6" customFormat="1">
      <c r="A15" s="7" t="s">
        <v>10</v>
      </c>
      <c r="B15" s="8"/>
      <c r="C15" s="8"/>
      <c r="D15" s="8">
        <v>266400</v>
      </c>
      <c r="E15" s="21"/>
      <c r="F15" s="21"/>
      <c r="G15" s="24">
        <f t="shared" si="1"/>
        <v>266400</v>
      </c>
    </row>
    <row r="16" spans="1:7" s="6" customFormat="1">
      <c r="A16" s="7" t="s">
        <v>11</v>
      </c>
      <c r="B16" s="8"/>
      <c r="C16" s="8"/>
      <c r="D16" s="8">
        <v>66600</v>
      </c>
      <c r="E16" s="21"/>
      <c r="F16" s="21"/>
      <c r="G16" s="24">
        <f t="shared" si="1"/>
        <v>66600</v>
      </c>
    </row>
    <row r="17" spans="1:7" s="6" customFormat="1" hidden="1">
      <c r="A17" s="7" t="s">
        <v>82</v>
      </c>
      <c r="B17" s="8"/>
      <c r="C17" s="8"/>
      <c r="D17" s="8"/>
      <c r="E17" s="21"/>
      <c r="F17" s="21"/>
      <c r="G17" s="24">
        <f t="shared" si="0"/>
        <v>0</v>
      </c>
    </row>
    <row r="18" spans="1:7" s="6" customFormat="1">
      <c r="A18" s="7" t="s">
        <v>12</v>
      </c>
      <c r="B18" s="8"/>
      <c r="C18" s="8"/>
      <c r="D18" s="8">
        <v>133200</v>
      </c>
      <c r="E18" s="21">
        <v>234080</v>
      </c>
      <c r="F18" s="21"/>
      <c r="G18" s="24">
        <f t="shared" ref="G18:G26" si="2">B18+C18+D18+E18+F18</f>
        <v>367280</v>
      </c>
    </row>
    <row r="19" spans="1:7" s="6" customFormat="1">
      <c r="A19" s="7" t="s">
        <v>13</v>
      </c>
      <c r="B19" s="8"/>
      <c r="C19" s="8"/>
      <c r="D19" s="8">
        <v>66600</v>
      </c>
      <c r="E19" s="21">
        <v>117040</v>
      </c>
      <c r="F19" s="21"/>
      <c r="G19" s="24">
        <f t="shared" si="2"/>
        <v>183640</v>
      </c>
    </row>
    <row r="20" spans="1:7" s="6" customFormat="1">
      <c r="A20" s="7" t="s">
        <v>14</v>
      </c>
      <c r="B20" s="8"/>
      <c r="C20" s="8"/>
      <c r="D20" s="8">
        <v>66600</v>
      </c>
      <c r="E20" s="21">
        <v>117040</v>
      </c>
      <c r="F20" s="21"/>
      <c r="G20" s="24">
        <f t="shared" si="2"/>
        <v>183640</v>
      </c>
    </row>
    <row r="21" spans="1:7" s="6" customFormat="1">
      <c r="A21" s="7" t="s">
        <v>51</v>
      </c>
      <c r="B21" s="8"/>
      <c r="C21" s="8"/>
      <c r="D21" s="8">
        <v>66600</v>
      </c>
      <c r="E21" s="21">
        <v>117040</v>
      </c>
      <c r="F21" s="21"/>
      <c r="G21" s="24">
        <f t="shared" si="2"/>
        <v>183640</v>
      </c>
    </row>
    <row r="22" spans="1:7" s="6" customFormat="1">
      <c r="A22" s="7" t="s">
        <v>15</v>
      </c>
      <c r="B22" s="8"/>
      <c r="C22" s="8"/>
      <c r="D22" s="8">
        <v>66600</v>
      </c>
      <c r="E22" s="21">
        <v>117040</v>
      </c>
      <c r="F22" s="21"/>
      <c r="G22" s="24">
        <f t="shared" si="2"/>
        <v>183640</v>
      </c>
    </row>
    <row r="23" spans="1:7" s="6" customFormat="1">
      <c r="A23" s="7" t="s">
        <v>16</v>
      </c>
      <c r="B23" s="8"/>
      <c r="C23" s="8"/>
      <c r="D23" s="8">
        <v>333000</v>
      </c>
      <c r="E23" s="21">
        <v>585200</v>
      </c>
      <c r="F23" s="21"/>
      <c r="G23" s="24">
        <f t="shared" si="2"/>
        <v>918200</v>
      </c>
    </row>
    <row r="24" spans="1:7" s="6" customFormat="1">
      <c r="A24" s="7" t="s">
        <v>151</v>
      </c>
      <c r="B24" s="8"/>
      <c r="C24" s="8"/>
      <c r="D24" s="8"/>
      <c r="E24" s="21">
        <v>585200</v>
      </c>
      <c r="F24" s="21"/>
      <c r="G24" s="24">
        <f t="shared" si="2"/>
        <v>585200</v>
      </c>
    </row>
    <row r="25" spans="1:7" s="6" customFormat="1">
      <c r="A25" s="7" t="s">
        <v>18</v>
      </c>
      <c r="B25" s="8"/>
      <c r="C25" s="8"/>
      <c r="D25" s="8">
        <v>781200</v>
      </c>
      <c r="E25" s="21"/>
      <c r="F25" s="21"/>
      <c r="G25" s="24">
        <f t="shared" si="2"/>
        <v>781200</v>
      </c>
    </row>
    <row r="26" spans="1:7" s="6" customFormat="1">
      <c r="A26" s="7" t="s">
        <v>52</v>
      </c>
      <c r="B26" s="8"/>
      <c r="C26" s="8"/>
      <c r="D26" s="8">
        <v>66600</v>
      </c>
      <c r="E26" s="21">
        <v>117040</v>
      </c>
      <c r="F26" s="21"/>
      <c r="G26" s="24">
        <f t="shared" si="2"/>
        <v>183640</v>
      </c>
    </row>
    <row r="27" spans="1:7" s="6" customFormat="1" hidden="1">
      <c r="A27" s="7" t="s">
        <v>19</v>
      </c>
      <c r="B27" s="8"/>
      <c r="C27" s="8"/>
      <c r="D27" s="8"/>
      <c r="E27" s="21"/>
      <c r="F27" s="21"/>
      <c r="G27" s="24">
        <f t="shared" si="0"/>
        <v>0</v>
      </c>
    </row>
    <row r="28" spans="1:7" s="6" customFormat="1">
      <c r="A28" s="7" t="s">
        <v>100</v>
      </c>
      <c r="B28" s="8"/>
      <c r="C28" s="8"/>
      <c r="D28" s="8">
        <v>266400</v>
      </c>
      <c r="E28" s="21">
        <v>468160</v>
      </c>
      <c r="F28" s="21"/>
      <c r="G28" s="24">
        <f t="shared" ref="G28:G40" si="3">B28+C28+D28+E28+F28</f>
        <v>734560</v>
      </c>
    </row>
    <row r="29" spans="1:7" s="6" customFormat="1">
      <c r="A29" s="7" t="s">
        <v>104</v>
      </c>
      <c r="B29" s="8"/>
      <c r="C29" s="8"/>
      <c r="D29" s="8">
        <v>333000</v>
      </c>
      <c r="E29" s="21">
        <v>585200</v>
      </c>
      <c r="F29" s="21"/>
      <c r="G29" s="24">
        <f t="shared" si="3"/>
        <v>918200</v>
      </c>
    </row>
    <row r="30" spans="1:7" s="6" customFormat="1">
      <c r="A30" s="7" t="s">
        <v>53</v>
      </c>
      <c r="B30" s="8"/>
      <c r="C30" s="8"/>
      <c r="D30" s="8">
        <v>66600</v>
      </c>
      <c r="E30" s="21">
        <v>117040</v>
      </c>
      <c r="F30" s="21"/>
      <c r="G30" s="24">
        <f t="shared" si="3"/>
        <v>183640</v>
      </c>
    </row>
    <row r="31" spans="1:7" s="6" customFormat="1">
      <c r="A31" s="7" t="s">
        <v>20</v>
      </c>
      <c r="B31" s="8"/>
      <c r="C31" s="8"/>
      <c r="D31" s="8">
        <v>266400</v>
      </c>
      <c r="E31" s="21">
        <v>468160</v>
      </c>
      <c r="F31" s="21"/>
      <c r="G31" s="24">
        <f t="shared" si="3"/>
        <v>734560</v>
      </c>
    </row>
    <row r="32" spans="1:7" s="6" customFormat="1">
      <c r="A32" s="7" t="s">
        <v>54</v>
      </c>
      <c r="B32" s="8"/>
      <c r="C32" s="8"/>
      <c r="D32" s="8">
        <v>66600</v>
      </c>
      <c r="E32" s="21">
        <v>117040</v>
      </c>
      <c r="F32" s="21"/>
      <c r="G32" s="24">
        <f t="shared" si="3"/>
        <v>183640</v>
      </c>
    </row>
    <row r="33" spans="1:7" s="6" customFormat="1">
      <c r="A33" s="19" t="s">
        <v>161</v>
      </c>
      <c r="B33" s="8"/>
      <c r="C33" s="8"/>
      <c r="D33" s="8"/>
      <c r="E33" s="21">
        <v>234080</v>
      </c>
      <c r="F33" s="21"/>
      <c r="G33" s="24">
        <f t="shared" si="3"/>
        <v>234080</v>
      </c>
    </row>
    <row r="34" spans="1:7" s="6" customFormat="1">
      <c r="A34" s="19" t="s">
        <v>83</v>
      </c>
      <c r="B34" s="8"/>
      <c r="C34" s="8"/>
      <c r="D34" s="8"/>
      <c r="E34" s="21">
        <v>234080</v>
      </c>
      <c r="F34" s="21"/>
      <c r="G34" s="24">
        <f t="shared" si="3"/>
        <v>234080</v>
      </c>
    </row>
    <row r="35" spans="1:7" s="6" customFormat="1">
      <c r="A35" s="7" t="s">
        <v>126</v>
      </c>
      <c r="B35" s="8"/>
      <c r="C35" s="8"/>
      <c r="D35" s="8">
        <v>666000</v>
      </c>
      <c r="E35" s="21"/>
      <c r="F35" s="21"/>
      <c r="G35" s="24">
        <f t="shared" si="3"/>
        <v>666000</v>
      </c>
    </row>
    <row r="36" spans="1:7" s="6" customFormat="1">
      <c r="A36" s="7" t="s">
        <v>83</v>
      </c>
      <c r="B36" s="8"/>
      <c r="C36" s="8"/>
      <c r="D36" s="8">
        <v>133200</v>
      </c>
      <c r="E36" s="21"/>
      <c r="F36" s="21"/>
      <c r="G36" s="24">
        <f t="shared" si="3"/>
        <v>133200</v>
      </c>
    </row>
    <row r="37" spans="1:7" s="6" customFormat="1">
      <c r="A37" s="7" t="s">
        <v>21</v>
      </c>
      <c r="B37" s="8"/>
      <c r="C37" s="8"/>
      <c r="D37" s="8">
        <v>66600</v>
      </c>
      <c r="E37" s="21"/>
      <c r="F37" s="21"/>
      <c r="G37" s="24">
        <f t="shared" si="3"/>
        <v>66600</v>
      </c>
    </row>
    <row r="38" spans="1:7" s="6" customFormat="1">
      <c r="A38" s="7" t="s">
        <v>142</v>
      </c>
      <c r="B38" s="8"/>
      <c r="C38" s="8"/>
      <c r="D38" s="8">
        <v>1332000</v>
      </c>
      <c r="E38" s="21"/>
      <c r="F38" s="21"/>
      <c r="G38" s="24">
        <f t="shared" si="3"/>
        <v>1332000</v>
      </c>
    </row>
    <row r="39" spans="1:7" s="6" customFormat="1">
      <c r="A39" s="7" t="s">
        <v>146</v>
      </c>
      <c r="B39" s="8"/>
      <c r="C39" s="8"/>
      <c r="D39" s="8">
        <v>3330000</v>
      </c>
      <c r="E39" s="21">
        <v>5852000</v>
      </c>
      <c r="F39" s="21"/>
      <c r="G39" s="24">
        <f t="shared" si="3"/>
        <v>9182000</v>
      </c>
    </row>
    <row r="40" spans="1:7" s="6" customFormat="1">
      <c r="A40" s="7" t="s">
        <v>105</v>
      </c>
      <c r="B40" s="8"/>
      <c r="C40" s="8"/>
      <c r="D40" s="8">
        <v>333000</v>
      </c>
      <c r="E40" s="21">
        <v>585200</v>
      </c>
      <c r="F40" s="21"/>
      <c r="G40" s="24">
        <f t="shared" si="3"/>
        <v>918200</v>
      </c>
    </row>
    <row r="41" spans="1:7" s="6" customFormat="1" hidden="1">
      <c r="A41" s="7" t="s">
        <v>22</v>
      </c>
      <c r="B41" s="8"/>
      <c r="C41" s="8"/>
      <c r="D41" s="8"/>
      <c r="E41" s="21"/>
      <c r="F41" s="21"/>
      <c r="G41" s="24">
        <f t="shared" si="0"/>
        <v>0</v>
      </c>
    </row>
    <row r="42" spans="1:7" s="6" customFormat="1">
      <c r="A42" s="7" t="s">
        <v>23</v>
      </c>
      <c r="B42" s="8"/>
      <c r="C42" s="8"/>
      <c r="D42" s="8">
        <v>837000</v>
      </c>
      <c r="E42" s="21"/>
      <c r="F42" s="21"/>
      <c r="G42" s="24">
        <f t="shared" ref="G42:G80" si="4">B42+C42+D42+E42+F42</f>
        <v>837000</v>
      </c>
    </row>
    <row r="43" spans="1:7" s="6" customFormat="1">
      <c r="A43" s="7" t="s">
        <v>55</v>
      </c>
      <c r="B43" s="8"/>
      <c r="C43" s="8"/>
      <c r="D43" s="8">
        <v>66600</v>
      </c>
      <c r="E43" s="21">
        <v>117040</v>
      </c>
      <c r="F43" s="21"/>
      <c r="G43" s="24">
        <f t="shared" si="4"/>
        <v>183640</v>
      </c>
    </row>
    <row r="44" spans="1:7" s="6" customFormat="1">
      <c r="A44" s="7" t="s">
        <v>56</v>
      </c>
      <c r="B44" s="8"/>
      <c r="C44" s="8"/>
      <c r="D44" s="8">
        <v>66600</v>
      </c>
      <c r="E44" s="21">
        <v>117040</v>
      </c>
      <c r="F44" s="21"/>
      <c r="G44" s="24">
        <f t="shared" si="4"/>
        <v>183640</v>
      </c>
    </row>
    <row r="45" spans="1:7" s="6" customFormat="1">
      <c r="A45" s="7" t="s">
        <v>124</v>
      </c>
      <c r="B45" s="8"/>
      <c r="C45" s="8"/>
      <c r="D45" s="8">
        <v>466200</v>
      </c>
      <c r="E45" s="21">
        <v>819280</v>
      </c>
      <c r="F45" s="21"/>
      <c r="G45" s="24">
        <f t="shared" si="4"/>
        <v>1285480</v>
      </c>
    </row>
    <row r="46" spans="1:7" s="6" customFormat="1">
      <c r="A46" s="19" t="s">
        <v>162</v>
      </c>
      <c r="B46" s="8"/>
      <c r="C46" s="8"/>
      <c r="D46" s="8"/>
      <c r="E46" s="21">
        <v>936320</v>
      </c>
      <c r="F46" s="21"/>
      <c r="G46" s="24">
        <f t="shared" si="4"/>
        <v>936320</v>
      </c>
    </row>
    <row r="47" spans="1:7" s="6" customFormat="1">
      <c r="A47" s="7" t="s">
        <v>57</v>
      </c>
      <c r="B47" s="8"/>
      <c r="C47" s="8"/>
      <c r="D47" s="8">
        <v>66600</v>
      </c>
      <c r="E47" s="21">
        <v>117040</v>
      </c>
      <c r="F47" s="21"/>
      <c r="G47" s="24">
        <f t="shared" si="4"/>
        <v>183640</v>
      </c>
    </row>
    <row r="48" spans="1:7" s="6" customFormat="1">
      <c r="A48" s="7" t="s">
        <v>58</v>
      </c>
      <c r="B48" s="8"/>
      <c r="C48" s="8"/>
      <c r="D48" s="8">
        <v>66600</v>
      </c>
      <c r="E48" s="21">
        <v>117040</v>
      </c>
      <c r="F48" s="21"/>
      <c r="G48" s="24">
        <f t="shared" si="4"/>
        <v>183640</v>
      </c>
    </row>
    <row r="49" spans="1:7" s="6" customFormat="1">
      <c r="A49" s="7" t="s">
        <v>59</v>
      </c>
      <c r="B49" s="8"/>
      <c r="C49" s="8"/>
      <c r="D49" s="8">
        <v>66600</v>
      </c>
      <c r="E49" s="21">
        <v>117040</v>
      </c>
      <c r="F49" s="21"/>
      <c r="G49" s="24">
        <f t="shared" si="4"/>
        <v>183640</v>
      </c>
    </row>
    <row r="50" spans="1:7" s="6" customFormat="1">
      <c r="A50" s="7" t="s">
        <v>84</v>
      </c>
      <c r="B50" s="8"/>
      <c r="C50" s="8"/>
      <c r="D50" s="8">
        <v>133200</v>
      </c>
      <c r="E50" s="21">
        <v>234080</v>
      </c>
      <c r="F50" s="21"/>
      <c r="G50" s="24">
        <f t="shared" si="4"/>
        <v>367280</v>
      </c>
    </row>
    <row r="51" spans="1:7" s="6" customFormat="1">
      <c r="A51" s="7" t="s">
        <v>106</v>
      </c>
      <c r="B51" s="8"/>
      <c r="C51" s="8"/>
      <c r="D51" s="8">
        <v>333000</v>
      </c>
      <c r="E51" s="21">
        <v>585200</v>
      </c>
      <c r="F51" s="21"/>
      <c r="G51" s="24">
        <f t="shared" si="4"/>
        <v>918200</v>
      </c>
    </row>
    <row r="52" spans="1:7" s="6" customFormat="1">
      <c r="A52" s="7" t="s">
        <v>139</v>
      </c>
      <c r="B52" s="8"/>
      <c r="C52" s="8"/>
      <c r="D52" s="8">
        <v>999000</v>
      </c>
      <c r="E52" s="21">
        <v>1755600</v>
      </c>
      <c r="F52" s="21"/>
      <c r="G52" s="24">
        <f t="shared" si="4"/>
        <v>2754600</v>
      </c>
    </row>
    <row r="53" spans="1:7" s="6" customFormat="1">
      <c r="A53" s="7" t="s">
        <v>85</v>
      </c>
      <c r="B53" s="8"/>
      <c r="C53" s="8"/>
      <c r="D53" s="8">
        <v>133200</v>
      </c>
      <c r="E53" s="21">
        <v>234080</v>
      </c>
      <c r="F53" s="21"/>
      <c r="G53" s="24">
        <f t="shared" si="4"/>
        <v>367280</v>
      </c>
    </row>
    <row r="54" spans="1:7" s="6" customFormat="1">
      <c r="A54" s="7" t="s">
        <v>107</v>
      </c>
      <c r="B54" s="8"/>
      <c r="C54" s="8"/>
      <c r="D54" s="8">
        <v>333000</v>
      </c>
      <c r="E54" s="21">
        <v>585200</v>
      </c>
      <c r="F54" s="21"/>
      <c r="G54" s="24">
        <f t="shared" si="4"/>
        <v>918200</v>
      </c>
    </row>
    <row r="55" spans="1:7" s="6" customFormat="1">
      <c r="A55" s="7" t="s">
        <v>86</v>
      </c>
      <c r="B55" s="8"/>
      <c r="C55" s="8"/>
      <c r="D55" s="8">
        <v>133200</v>
      </c>
      <c r="E55" s="21">
        <v>234080</v>
      </c>
      <c r="F55" s="21"/>
      <c r="G55" s="24">
        <f t="shared" si="4"/>
        <v>367280</v>
      </c>
    </row>
    <row r="56" spans="1:7" s="6" customFormat="1">
      <c r="A56" s="7" t="s">
        <v>121</v>
      </c>
      <c r="B56" s="8"/>
      <c r="C56" s="8"/>
      <c r="D56" s="8">
        <v>399600</v>
      </c>
      <c r="E56" s="21">
        <v>702240</v>
      </c>
      <c r="F56" s="21"/>
      <c r="G56" s="24">
        <f t="shared" si="4"/>
        <v>1101840</v>
      </c>
    </row>
    <row r="57" spans="1:7" s="6" customFormat="1">
      <c r="A57" s="7" t="s">
        <v>97</v>
      </c>
      <c r="B57" s="8"/>
      <c r="C57" s="8"/>
      <c r="D57" s="8">
        <v>199800</v>
      </c>
      <c r="E57" s="21">
        <v>351120</v>
      </c>
      <c r="F57" s="21"/>
      <c r="G57" s="24">
        <f t="shared" si="4"/>
        <v>550920</v>
      </c>
    </row>
    <row r="58" spans="1:7" s="6" customFormat="1">
      <c r="A58" s="7" t="s">
        <v>60</v>
      </c>
      <c r="B58" s="8"/>
      <c r="C58" s="8"/>
      <c r="D58" s="8">
        <v>66600</v>
      </c>
      <c r="E58" s="21">
        <v>117040</v>
      </c>
      <c r="F58" s="21"/>
      <c r="G58" s="24">
        <f t="shared" si="4"/>
        <v>183640</v>
      </c>
    </row>
    <row r="59" spans="1:7" s="6" customFormat="1">
      <c r="A59" s="7" t="s">
        <v>25</v>
      </c>
      <c r="B59" s="8"/>
      <c r="C59" s="8"/>
      <c r="D59" s="8">
        <v>333000</v>
      </c>
      <c r="E59" s="21">
        <v>585200</v>
      </c>
      <c r="F59" s="21"/>
      <c r="G59" s="24">
        <f t="shared" si="4"/>
        <v>918200</v>
      </c>
    </row>
    <row r="60" spans="1:7" s="6" customFormat="1">
      <c r="A60" s="7" t="s">
        <v>108</v>
      </c>
      <c r="B60" s="8"/>
      <c r="C60" s="8"/>
      <c r="D60" s="8">
        <v>333000</v>
      </c>
      <c r="E60" s="21">
        <v>585200</v>
      </c>
      <c r="F60" s="21"/>
      <c r="G60" s="24">
        <f t="shared" si="4"/>
        <v>918200</v>
      </c>
    </row>
    <row r="61" spans="1:7" s="6" customFormat="1">
      <c r="A61" s="7" t="s">
        <v>26</v>
      </c>
      <c r="B61" s="8"/>
      <c r="C61" s="8"/>
      <c r="D61" s="8">
        <v>333000</v>
      </c>
      <c r="E61" s="21">
        <v>585200</v>
      </c>
      <c r="F61" s="21"/>
      <c r="G61" s="24">
        <f t="shared" si="4"/>
        <v>918200</v>
      </c>
    </row>
    <row r="62" spans="1:7" s="6" customFormat="1">
      <c r="A62" s="7" t="s">
        <v>61</v>
      </c>
      <c r="B62" s="8"/>
      <c r="C62" s="8"/>
      <c r="D62" s="8">
        <v>66600</v>
      </c>
      <c r="E62" s="21">
        <v>117040</v>
      </c>
      <c r="F62" s="21"/>
      <c r="G62" s="24">
        <f t="shared" si="4"/>
        <v>183640</v>
      </c>
    </row>
    <row r="63" spans="1:7" s="6" customFormat="1">
      <c r="A63" s="7" t="s">
        <v>87</v>
      </c>
      <c r="B63" s="8"/>
      <c r="C63" s="8"/>
      <c r="D63" s="8">
        <v>133200</v>
      </c>
      <c r="E63" s="21"/>
      <c r="F63" s="21"/>
      <c r="G63" s="24">
        <f t="shared" si="4"/>
        <v>133200</v>
      </c>
    </row>
    <row r="64" spans="1:7" s="6" customFormat="1">
      <c r="A64" s="7" t="s">
        <v>109</v>
      </c>
      <c r="B64" s="8"/>
      <c r="C64" s="8"/>
      <c r="D64" s="8">
        <v>333000</v>
      </c>
      <c r="E64" s="21">
        <v>585200</v>
      </c>
      <c r="F64" s="21"/>
      <c r="G64" s="24">
        <f t="shared" si="4"/>
        <v>918200</v>
      </c>
    </row>
    <row r="65" spans="1:7" s="6" customFormat="1">
      <c r="A65" s="7" t="s">
        <v>143</v>
      </c>
      <c r="B65" s="8"/>
      <c r="C65" s="8"/>
      <c r="D65" s="8">
        <v>1332000</v>
      </c>
      <c r="E65" s="21"/>
      <c r="F65" s="21"/>
      <c r="G65" s="24">
        <f t="shared" si="4"/>
        <v>1332000</v>
      </c>
    </row>
    <row r="66" spans="1:7" s="6" customFormat="1">
      <c r="A66" s="7" t="s">
        <v>110</v>
      </c>
      <c r="B66" s="8"/>
      <c r="C66" s="8"/>
      <c r="D66" s="8">
        <v>333000</v>
      </c>
      <c r="E66" s="21">
        <v>585200</v>
      </c>
      <c r="F66" s="21"/>
      <c r="G66" s="24">
        <f t="shared" si="4"/>
        <v>918200</v>
      </c>
    </row>
    <row r="67" spans="1:7" s="6" customFormat="1">
      <c r="A67" s="7" t="s">
        <v>27</v>
      </c>
      <c r="B67" s="8"/>
      <c r="C67" s="8"/>
      <c r="D67" s="8">
        <v>0</v>
      </c>
      <c r="E67" s="21">
        <v>468160</v>
      </c>
      <c r="F67" s="21"/>
      <c r="G67" s="24">
        <f t="shared" si="4"/>
        <v>468160</v>
      </c>
    </row>
    <row r="68" spans="1:7" s="6" customFormat="1">
      <c r="A68" s="7" t="s">
        <v>62</v>
      </c>
      <c r="B68" s="8"/>
      <c r="C68" s="8"/>
      <c r="D68" s="8">
        <v>66600</v>
      </c>
      <c r="E68" s="21">
        <v>117040</v>
      </c>
      <c r="F68" s="21"/>
      <c r="G68" s="24">
        <f t="shared" si="4"/>
        <v>183640</v>
      </c>
    </row>
    <row r="69" spans="1:7" s="6" customFormat="1">
      <c r="A69" s="7" t="s">
        <v>111</v>
      </c>
      <c r="B69" s="8"/>
      <c r="C69" s="8"/>
      <c r="D69" s="8">
        <v>333000</v>
      </c>
      <c r="E69" s="21">
        <v>585200</v>
      </c>
      <c r="F69" s="21"/>
      <c r="G69" s="24">
        <f t="shared" si="4"/>
        <v>918200</v>
      </c>
    </row>
    <row r="70" spans="1:7" s="6" customFormat="1">
      <c r="A70" s="7" t="s">
        <v>122</v>
      </c>
      <c r="B70" s="8"/>
      <c r="C70" s="8"/>
      <c r="D70" s="8">
        <v>399600</v>
      </c>
      <c r="E70" s="21">
        <v>702240</v>
      </c>
      <c r="F70" s="21"/>
      <c r="G70" s="24">
        <f t="shared" si="4"/>
        <v>1101840</v>
      </c>
    </row>
    <row r="71" spans="1:7" s="6" customFormat="1">
      <c r="A71" s="7" t="s">
        <v>28</v>
      </c>
      <c r="B71" s="8"/>
      <c r="C71" s="8"/>
      <c r="D71" s="8">
        <v>133200</v>
      </c>
      <c r="E71" s="21">
        <v>234080</v>
      </c>
      <c r="F71" s="21"/>
      <c r="G71" s="24">
        <f t="shared" si="4"/>
        <v>367280</v>
      </c>
    </row>
    <row r="72" spans="1:7" s="6" customFormat="1">
      <c r="A72" s="7" t="s">
        <v>29</v>
      </c>
      <c r="B72" s="8"/>
      <c r="C72" s="8"/>
      <c r="D72" s="8">
        <v>66600</v>
      </c>
      <c r="E72" s="21"/>
      <c r="F72" s="21"/>
      <c r="G72" s="24">
        <f t="shared" si="4"/>
        <v>66600</v>
      </c>
    </row>
    <row r="73" spans="1:7" s="6" customFormat="1">
      <c r="A73" s="7" t="s">
        <v>63</v>
      </c>
      <c r="B73" s="8"/>
      <c r="C73" s="8"/>
      <c r="D73" s="8">
        <v>66600</v>
      </c>
      <c r="E73" s="21"/>
      <c r="F73" s="21"/>
      <c r="G73" s="24">
        <f t="shared" si="4"/>
        <v>66600</v>
      </c>
    </row>
    <row r="74" spans="1:7" s="6" customFormat="1">
      <c r="A74" s="7" t="s">
        <v>127</v>
      </c>
      <c r="B74" s="8"/>
      <c r="C74" s="8"/>
      <c r="D74" s="8">
        <v>666000</v>
      </c>
      <c r="E74" s="21">
        <v>1170400</v>
      </c>
      <c r="F74" s="21"/>
      <c r="G74" s="24">
        <f t="shared" si="4"/>
        <v>1836400</v>
      </c>
    </row>
    <row r="75" spans="1:7" s="6" customFormat="1">
      <c r="A75" s="7" t="s">
        <v>88</v>
      </c>
      <c r="B75" s="8"/>
      <c r="C75" s="8"/>
      <c r="D75" s="8">
        <v>133200</v>
      </c>
      <c r="E75" s="21">
        <v>234080</v>
      </c>
      <c r="F75" s="21"/>
      <c r="G75" s="24">
        <f t="shared" si="4"/>
        <v>367280</v>
      </c>
    </row>
    <row r="76" spans="1:7" s="6" customFormat="1">
      <c r="A76" s="7" t="s">
        <v>128</v>
      </c>
      <c r="B76" s="8"/>
      <c r="C76" s="8"/>
      <c r="D76" s="8">
        <v>666000</v>
      </c>
      <c r="E76" s="21">
        <v>1170400</v>
      </c>
      <c r="F76" s="21"/>
      <c r="G76" s="24">
        <f t="shared" si="4"/>
        <v>1836400</v>
      </c>
    </row>
    <row r="77" spans="1:7" s="6" customFormat="1">
      <c r="A77" s="7" t="s">
        <v>101</v>
      </c>
      <c r="B77" s="8"/>
      <c r="C77" s="8"/>
      <c r="D77" s="8">
        <v>266400</v>
      </c>
      <c r="E77" s="21">
        <v>468160</v>
      </c>
      <c r="F77" s="21"/>
      <c r="G77" s="24">
        <f t="shared" si="4"/>
        <v>734560</v>
      </c>
    </row>
    <row r="78" spans="1:7" s="6" customFormat="1">
      <c r="A78" s="7" t="s">
        <v>30</v>
      </c>
      <c r="B78" s="8"/>
      <c r="C78" s="8"/>
      <c r="D78" s="8">
        <v>66600</v>
      </c>
      <c r="E78" s="21">
        <v>117040</v>
      </c>
      <c r="F78" s="21"/>
      <c r="G78" s="24">
        <f t="shared" si="4"/>
        <v>183640</v>
      </c>
    </row>
    <row r="79" spans="1:7" s="6" customFormat="1">
      <c r="A79" s="7" t="s">
        <v>89</v>
      </c>
      <c r="B79" s="8"/>
      <c r="C79" s="8"/>
      <c r="D79" s="8">
        <v>133200</v>
      </c>
      <c r="E79" s="21">
        <v>234080</v>
      </c>
      <c r="F79" s="21"/>
      <c r="G79" s="24">
        <f t="shared" si="4"/>
        <v>367280</v>
      </c>
    </row>
    <row r="80" spans="1:7" s="6" customFormat="1">
      <c r="A80" s="9" t="s">
        <v>145</v>
      </c>
      <c r="B80" s="8"/>
      <c r="C80" s="8"/>
      <c r="D80" s="8">
        <v>0</v>
      </c>
      <c r="E80" s="21">
        <v>1755600</v>
      </c>
      <c r="F80" s="21"/>
      <c r="G80" s="24">
        <f t="shared" si="4"/>
        <v>1755600</v>
      </c>
    </row>
    <row r="81" spans="1:7" s="6" customFormat="1" hidden="1">
      <c r="A81" s="7" t="s">
        <v>31</v>
      </c>
      <c r="B81" s="8"/>
      <c r="C81" s="8"/>
      <c r="D81" s="8"/>
      <c r="E81" s="21"/>
      <c r="F81" s="21"/>
      <c r="G81" s="24">
        <f t="shared" ref="G81:G133" si="5">B81+C81+D81+E81</f>
        <v>0</v>
      </c>
    </row>
    <row r="82" spans="1:7" s="6" customFormat="1">
      <c r="A82" s="7" t="s">
        <v>50</v>
      </c>
      <c r="B82" s="8"/>
      <c r="C82" s="8"/>
      <c r="D82" s="8">
        <v>66600</v>
      </c>
      <c r="E82" s="21">
        <v>117040</v>
      </c>
      <c r="F82" s="21"/>
      <c r="G82" s="24">
        <f t="shared" ref="G82:G126" si="6">B82+C82+D82+E82+F82</f>
        <v>183640</v>
      </c>
    </row>
    <row r="83" spans="1:7" s="6" customFormat="1">
      <c r="A83" s="7" t="s">
        <v>98</v>
      </c>
      <c r="B83" s="8"/>
      <c r="C83" s="8"/>
      <c r="D83" s="8">
        <v>199800</v>
      </c>
      <c r="E83" s="21">
        <v>351120</v>
      </c>
      <c r="F83" s="21"/>
      <c r="G83" s="24">
        <f t="shared" si="6"/>
        <v>550920</v>
      </c>
    </row>
    <row r="84" spans="1:7" s="6" customFormat="1">
      <c r="A84" s="7" t="s">
        <v>129</v>
      </c>
      <c r="B84" s="8"/>
      <c r="C84" s="8"/>
      <c r="D84" s="8">
        <v>666000</v>
      </c>
      <c r="E84" s="21">
        <v>1170400</v>
      </c>
      <c r="F84" s="21"/>
      <c r="G84" s="24">
        <f t="shared" si="6"/>
        <v>1836400</v>
      </c>
    </row>
    <row r="85" spans="1:7" s="6" customFormat="1">
      <c r="A85" s="7" t="s">
        <v>130</v>
      </c>
      <c r="B85" s="8"/>
      <c r="C85" s="8"/>
      <c r="D85" s="8">
        <v>666000</v>
      </c>
      <c r="E85" s="21">
        <v>1170400</v>
      </c>
      <c r="F85" s="21"/>
      <c r="G85" s="24">
        <f t="shared" si="6"/>
        <v>1836400</v>
      </c>
    </row>
    <row r="86" spans="1:7" s="6" customFormat="1">
      <c r="A86" s="7" t="s">
        <v>32</v>
      </c>
      <c r="B86" s="8"/>
      <c r="C86" s="8"/>
      <c r="D86" s="8">
        <v>66600</v>
      </c>
      <c r="E86" s="21">
        <v>117040</v>
      </c>
      <c r="F86" s="21"/>
      <c r="G86" s="24">
        <f t="shared" si="6"/>
        <v>183640</v>
      </c>
    </row>
    <row r="87" spans="1:7" s="6" customFormat="1">
      <c r="A87" s="7" t="s">
        <v>90</v>
      </c>
      <c r="B87" s="8"/>
      <c r="C87" s="8"/>
      <c r="D87" s="8">
        <v>133200</v>
      </c>
      <c r="E87" s="21">
        <v>234080</v>
      </c>
      <c r="F87" s="21"/>
      <c r="G87" s="24">
        <f t="shared" si="6"/>
        <v>367280</v>
      </c>
    </row>
    <row r="88" spans="1:7" s="6" customFormat="1">
      <c r="A88" s="7" t="s">
        <v>33</v>
      </c>
      <c r="B88" s="8"/>
      <c r="C88" s="8"/>
      <c r="D88" s="8">
        <v>266400</v>
      </c>
      <c r="E88" s="21"/>
      <c r="F88" s="21"/>
      <c r="G88" s="24">
        <f t="shared" si="6"/>
        <v>266400</v>
      </c>
    </row>
    <row r="89" spans="1:7" s="6" customFormat="1">
      <c r="A89" s="7" t="s">
        <v>34</v>
      </c>
      <c r="B89" s="8"/>
      <c r="C89" s="8"/>
      <c r="D89" s="8">
        <v>266400</v>
      </c>
      <c r="E89" s="21">
        <v>468160</v>
      </c>
      <c r="F89" s="21"/>
      <c r="G89" s="24">
        <f t="shared" si="6"/>
        <v>734560</v>
      </c>
    </row>
    <row r="90" spans="1:7" s="6" customFormat="1">
      <c r="A90" s="7" t="s">
        <v>112</v>
      </c>
      <c r="B90" s="8"/>
      <c r="C90" s="8"/>
      <c r="D90" s="8">
        <v>333000</v>
      </c>
      <c r="E90" s="21">
        <v>585200</v>
      </c>
      <c r="F90" s="21"/>
      <c r="G90" s="24">
        <f t="shared" si="6"/>
        <v>918200</v>
      </c>
    </row>
    <row r="91" spans="1:7" s="6" customFormat="1">
      <c r="A91" s="7" t="s">
        <v>131</v>
      </c>
      <c r="B91" s="8"/>
      <c r="C91" s="8"/>
      <c r="D91" s="8">
        <v>666000</v>
      </c>
      <c r="E91" s="21"/>
      <c r="F91" s="21"/>
      <c r="G91" s="24">
        <f t="shared" si="6"/>
        <v>666000</v>
      </c>
    </row>
    <row r="92" spans="1:7" s="6" customFormat="1">
      <c r="A92" s="7" t="s">
        <v>35</v>
      </c>
      <c r="B92" s="8"/>
      <c r="C92" s="8"/>
      <c r="D92" s="8">
        <v>1332000</v>
      </c>
      <c r="E92" s="21">
        <v>2340800</v>
      </c>
      <c r="F92" s="21"/>
      <c r="G92" s="24">
        <f t="shared" si="6"/>
        <v>3672800</v>
      </c>
    </row>
    <row r="93" spans="1:7" s="6" customFormat="1">
      <c r="A93" s="7" t="s">
        <v>66</v>
      </c>
      <c r="B93" s="8"/>
      <c r="C93" s="8"/>
      <c r="D93" s="8">
        <v>66600</v>
      </c>
      <c r="E93" s="21">
        <v>117040</v>
      </c>
      <c r="F93" s="21"/>
      <c r="G93" s="24">
        <f t="shared" si="6"/>
        <v>183640</v>
      </c>
    </row>
    <row r="94" spans="1:7" s="6" customFormat="1">
      <c r="A94" s="7" t="s">
        <v>113</v>
      </c>
      <c r="B94" s="8"/>
      <c r="C94" s="8"/>
      <c r="D94" s="8">
        <v>333000</v>
      </c>
      <c r="E94" s="21">
        <v>585200</v>
      </c>
      <c r="F94" s="21"/>
      <c r="G94" s="24">
        <f t="shared" si="6"/>
        <v>918200</v>
      </c>
    </row>
    <row r="95" spans="1:7" s="6" customFormat="1">
      <c r="A95" s="7" t="s">
        <v>132</v>
      </c>
      <c r="B95" s="8"/>
      <c r="C95" s="8"/>
      <c r="D95" s="8">
        <v>666000</v>
      </c>
      <c r="E95" s="21">
        <v>1170400</v>
      </c>
      <c r="F95" s="21"/>
      <c r="G95" s="24">
        <f t="shared" si="6"/>
        <v>1836400</v>
      </c>
    </row>
    <row r="96" spans="1:7" s="6" customFormat="1">
      <c r="A96" s="7" t="s">
        <v>67</v>
      </c>
      <c r="B96" s="8"/>
      <c r="C96" s="8"/>
      <c r="D96" s="8">
        <v>66600</v>
      </c>
      <c r="E96" s="21">
        <v>117040</v>
      </c>
      <c r="F96" s="21"/>
      <c r="G96" s="24">
        <f t="shared" si="6"/>
        <v>183640</v>
      </c>
    </row>
    <row r="97" spans="1:7" s="6" customFormat="1">
      <c r="A97" s="7" t="s">
        <v>68</v>
      </c>
      <c r="B97" s="8"/>
      <c r="C97" s="8"/>
      <c r="D97" s="8">
        <v>66600</v>
      </c>
      <c r="E97" s="21">
        <v>117040</v>
      </c>
      <c r="F97" s="21"/>
      <c r="G97" s="24">
        <f t="shared" si="6"/>
        <v>183640</v>
      </c>
    </row>
    <row r="98" spans="1:7" s="6" customFormat="1">
      <c r="A98" s="7" t="s">
        <v>36</v>
      </c>
      <c r="B98" s="8"/>
      <c r="C98" s="8"/>
      <c r="D98" s="8">
        <v>66600</v>
      </c>
      <c r="E98" s="21">
        <v>117040</v>
      </c>
      <c r="F98" s="21"/>
      <c r="G98" s="24">
        <f t="shared" si="6"/>
        <v>183640</v>
      </c>
    </row>
    <row r="99" spans="1:7" s="6" customFormat="1">
      <c r="A99" s="7" t="s">
        <v>69</v>
      </c>
      <c r="B99" s="8"/>
      <c r="C99" s="8"/>
      <c r="D99" s="8">
        <v>66600</v>
      </c>
      <c r="E99" s="21">
        <v>117040</v>
      </c>
      <c r="F99" s="21"/>
      <c r="G99" s="24">
        <f t="shared" si="6"/>
        <v>183640</v>
      </c>
    </row>
    <row r="100" spans="1:7" s="6" customFormat="1">
      <c r="A100" s="7" t="s">
        <v>37</v>
      </c>
      <c r="B100" s="8"/>
      <c r="C100" s="8"/>
      <c r="D100" s="8">
        <v>266400</v>
      </c>
      <c r="E100" s="21">
        <v>468160</v>
      </c>
      <c r="F100" s="21"/>
      <c r="G100" s="24">
        <f t="shared" si="6"/>
        <v>734560</v>
      </c>
    </row>
    <row r="101" spans="1:7" s="6" customFormat="1">
      <c r="A101" s="7" t="s">
        <v>114</v>
      </c>
      <c r="B101" s="8"/>
      <c r="C101" s="8"/>
      <c r="D101" s="8">
        <v>333000</v>
      </c>
      <c r="E101" s="21"/>
      <c r="F101" s="21"/>
      <c r="G101" s="24">
        <f t="shared" si="6"/>
        <v>333000</v>
      </c>
    </row>
    <row r="102" spans="1:7" s="6" customFormat="1">
      <c r="A102" s="7" t="s">
        <v>102</v>
      </c>
      <c r="B102" s="8"/>
      <c r="C102" s="8"/>
      <c r="D102" s="8">
        <v>266400</v>
      </c>
      <c r="E102" s="21">
        <v>468160</v>
      </c>
      <c r="F102" s="21"/>
      <c r="G102" s="24">
        <f t="shared" si="6"/>
        <v>734560</v>
      </c>
    </row>
    <row r="103" spans="1:7" s="6" customFormat="1">
      <c r="A103" s="7" t="s">
        <v>70</v>
      </c>
      <c r="B103" s="8"/>
      <c r="C103" s="8"/>
      <c r="D103" s="8">
        <v>66600</v>
      </c>
      <c r="E103" s="21">
        <v>117040</v>
      </c>
      <c r="F103" s="21"/>
      <c r="G103" s="24">
        <f t="shared" si="6"/>
        <v>183640</v>
      </c>
    </row>
    <row r="104" spans="1:7" s="6" customFormat="1">
      <c r="A104" s="7" t="s">
        <v>38</v>
      </c>
      <c r="B104" s="8"/>
      <c r="C104" s="8"/>
      <c r="D104" s="8">
        <v>66600</v>
      </c>
      <c r="E104" s="21"/>
      <c r="F104" s="21"/>
      <c r="G104" s="24">
        <f t="shared" si="6"/>
        <v>66600</v>
      </c>
    </row>
    <row r="105" spans="1:7" s="6" customFormat="1">
      <c r="A105" s="7" t="s">
        <v>133</v>
      </c>
      <c r="B105" s="8"/>
      <c r="C105" s="8"/>
      <c r="D105" s="8">
        <v>666000</v>
      </c>
      <c r="E105" s="21">
        <v>1170400</v>
      </c>
      <c r="F105" s="21"/>
      <c r="G105" s="24">
        <f t="shared" si="6"/>
        <v>1836400</v>
      </c>
    </row>
    <row r="106" spans="1:7" s="6" customFormat="1">
      <c r="A106" s="7" t="s">
        <v>134</v>
      </c>
      <c r="B106" s="8"/>
      <c r="C106" s="8"/>
      <c r="D106" s="8">
        <v>666000</v>
      </c>
      <c r="E106" s="21">
        <v>1170400</v>
      </c>
      <c r="F106" s="21"/>
      <c r="G106" s="24">
        <f t="shared" si="6"/>
        <v>1836400</v>
      </c>
    </row>
    <row r="107" spans="1:7" s="6" customFormat="1">
      <c r="A107" s="7" t="s">
        <v>39</v>
      </c>
      <c r="B107" s="8"/>
      <c r="C107" s="8"/>
      <c r="D107" s="8">
        <v>199800</v>
      </c>
      <c r="E107" s="21">
        <v>351120</v>
      </c>
      <c r="F107" s="21"/>
      <c r="G107" s="24">
        <f t="shared" si="6"/>
        <v>550920</v>
      </c>
    </row>
    <row r="108" spans="1:7" s="6" customFormat="1">
      <c r="A108" s="7" t="s">
        <v>115</v>
      </c>
      <c r="B108" s="8"/>
      <c r="C108" s="8"/>
      <c r="D108" s="8">
        <v>333000</v>
      </c>
      <c r="E108" s="21">
        <v>585200</v>
      </c>
      <c r="F108" s="21"/>
      <c r="G108" s="24">
        <f t="shared" si="6"/>
        <v>918200</v>
      </c>
    </row>
    <row r="109" spans="1:7" s="6" customFormat="1">
      <c r="A109" s="7" t="s">
        <v>40</v>
      </c>
      <c r="B109" s="8"/>
      <c r="C109" s="8"/>
      <c r="D109" s="8">
        <v>333000</v>
      </c>
      <c r="E109" s="21"/>
      <c r="F109" s="21"/>
      <c r="G109" s="24">
        <f t="shared" si="6"/>
        <v>333000</v>
      </c>
    </row>
    <row r="110" spans="1:7" s="6" customFormat="1">
      <c r="A110" s="7" t="s">
        <v>41</v>
      </c>
      <c r="B110" s="8"/>
      <c r="C110" s="8"/>
      <c r="D110" s="8">
        <v>133200</v>
      </c>
      <c r="E110" s="21"/>
      <c r="F110" s="21"/>
      <c r="G110" s="24">
        <f t="shared" si="6"/>
        <v>133200</v>
      </c>
    </row>
    <row r="111" spans="1:7" s="6" customFormat="1">
      <c r="A111" s="7" t="s">
        <v>71</v>
      </c>
      <c r="B111" s="8"/>
      <c r="C111" s="8"/>
      <c r="D111" s="8">
        <v>66600</v>
      </c>
      <c r="E111" s="21"/>
      <c r="F111" s="21"/>
      <c r="G111" s="24">
        <f t="shared" si="6"/>
        <v>66600</v>
      </c>
    </row>
    <row r="112" spans="1:7" s="6" customFormat="1">
      <c r="A112" s="7" t="s">
        <v>99</v>
      </c>
      <c r="B112" s="8"/>
      <c r="C112" s="8"/>
      <c r="D112" s="8">
        <v>199800</v>
      </c>
      <c r="E112" s="21">
        <v>351120</v>
      </c>
      <c r="F112" s="21"/>
      <c r="G112" s="24">
        <f t="shared" si="6"/>
        <v>550920</v>
      </c>
    </row>
    <row r="113" spans="1:7" s="6" customFormat="1">
      <c r="A113" s="7" t="s">
        <v>42</v>
      </c>
      <c r="B113" s="8"/>
      <c r="C113" s="8"/>
      <c r="D113" s="8">
        <v>333000</v>
      </c>
      <c r="E113" s="21">
        <v>585200</v>
      </c>
      <c r="F113" s="21"/>
      <c r="G113" s="24">
        <f t="shared" si="6"/>
        <v>918200</v>
      </c>
    </row>
    <row r="114" spans="1:7" s="6" customFormat="1">
      <c r="A114" s="7" t="s">
        <v>72</v>
      </c>
      <c r="B114" s="8"/>
      <c r="C114" s="8"/>
      <c r="D114" s="8">
        <v>66600</v>
      </c>
      <c r="E114" s="21">
        <v>117040</v>
      </c>
      <c r="F114" s="21"/>
      <c r="G114" s="24">
        <f t="shared" si="6"/>
        <v>183640</v>
      </c>
    </row>
    <row r="115" spans="1:7" s="6" customFormat="1">
      <c r="A115" s="7" t="s">
        <v>73</v>
      </c>
      <c r="B115" s="8"/>
      <c r="C115" s="8"/>
      <c r="D115" s="8">
        <v>66600</v>
      </c>
      <c r="E115" s="21">
        <v>117040</v>
      </c>
      <c r="F115" s="21"/>
      <c r="G115" s="24">
        <f t="shared" si="6"/>
        <v>183640</v>
      </c>
    </row>
    <row r="116" spans="1:7" s="6" customFormat="1">
      <c r="A116" s="7" t="s">
        <v>91</v>
      </c>
      <c r="B116" s="8"/>
      <c r="C116" s="8"/>
      <c r="D116" s="8">
        <v>133200</v>
      </c>
      <c r="E116" s="21">
        <v>234080</v>
      </c>
      <c r="F116" s="21"/>
      <c r="G116" s="24">
        <f t="shared" si="6"/>
        <v>367280</v>
      </c>
    </row>
    <row r="117" spans="1:7" s="6" customFormat="1">
      <c r="A117" s="7" t="s">
        <v>92</v>
      </c>
      <c r="B117" s="8"/>
      <c r="C117" s="8"/>
      <c r="D117" s="8">
        <v>133200</v>
      </c>
      <c r="E117" s="21">
        <v>234080</v>
      </c>
      <c r="F117" s="21"/>
      <c r="G117" s="24">
        <f t="shared" si="6"/>
        <v>367280</v>
      </c>
    </row>
    <row r="118" spans="1:7" s="6" customFormat="1">
      <c r="A118" s="7" t="s">
        <v>43</v>
      </c>
      <c r="B118" s="8"/>
      <c r="C118" s="8"/>
      <c r="D118" s="8">
        <v>66600</v>
      </c>
      <c r="E118" s="21"/>
      <c r="F118" s="21"/>
      <c r="G118" s="24">
        <f t="shared" si="6"/>
        <v>66600</v>
      </c>
    </row>
    <row r="119" spans="1:7" s="6" customFormat="1">
      <c r="A119" s="7" t="s">
        <v>93</v>
      </c>
      <c r="B119" s="8"/>
      <c r="C119" s="8"/>
      <c r="D119" s="8">
        <v>133200</v>
      </c>
      <c r="E119" s="21">
        <v>234080</v>
      </c>
      <c r="F119" s="21"/>
      <c r="G119" s="24">
        <f t="shared" si="6"/>
        <v>367280</v>
      </c>
    </row>
    <row r="120" spans="1:7" s="6" customFormat="1">
      <c r="A120" s="7" t="s">
        <v>44</v>
      </c>
      <c r="B120" s="8"/>
      <c r="C120" s="8"/>
      <c r="D120" s="8">
        <v>66600</v>
      </c>
      <c r="E120" s="21"/>
      <c r="F120" s="21"/>
      <c r="G120" s="24">
        <f t="shared" si="6"/>
        <v>66600</v>
      </c>
    </row>
    <row r="121" spans="1:7" s="6" customFormat="1">
      <c r="A121" s="7" t="s">
        <v>74</v>
      </c>
      <c r="B121" s="8"/>
      <c r="C121" s="8"/>
      <c r="D121" s="8">
        <v>66600</v>
      </c>
      <c r="E121" s="21"/>
      <c r="F121" s="21"/>
      <c r="G121" s="24">
        <f t="shared" si="6"/>
        <v>66600</v>
      </c>
    </row>
    <row r="122" spans="1:7" s="6" customFormat="1">
      <c r="A122" s="7" t="s">
        <v>140</v>
      </c>
      <c r="B122" s="8"/>
      <c r="C122" s="8"/>
      <c r="D122" s="8">
        <v>999000</v>
      </c>
      <c r="E122" s="21">
        <v>1755600</v>
      </c>
      <c r="F122" s="21"/>
      <c r="G122" s="24">
        <f t="shared" si="6"/>
        <v>2754600</v>
      </c>
    </row>
    <row r="123" spans="1:7" s="6" customFormat="1">
      <c r="A123" s="7" t="s">
        <v>94</v>
      </c>
      <c r="B123" s="8"/>
      <c r="C123" s="8"/>
      <c r="D123" s="8">
        <v>133200</v>
      </c>
      <c r="E123" s="21">
        <v>234080</v>
      </c>
      <c r="F123" s="21"/>
      <c r="G123" s="24">
        <f t="shared" si="6"/>
        <v>367280</v>
      </c>
    </row>
    <row r="124" spans="1:7" s="6" customFormat="1">
      <c r="A124" s="7" t="s">
        <v>116</v>
      </c>
      <c r="B124" s="8"/>
      <c r="C124" s="8"/>
      <c r="D124" s="8">
        <v>333000</v>
      </c>
      <c r="E124" s="21">
        <v>585200</v>
      </c>
      <c r="F124" s="21"/>
      <c r="G124" s="24">
        <f t="shared" si="6"/>
        <v>918200</v>
      </c>
    </row>
    <row r="125" spans="1:7" s="6" customFormat="1">
      <c r="A125" s="7" t="s">
        <v>117</v>
      </c>
      <c r="B125" s="8"/>
      <c r="C125" s="8"/>
      <c r="D125" s="8">
        <v>333000</v>
      </c>
      <c r="E125" s="21">
        <v>585200</v>
      </c>
      <c r="F125" s="21"/>
      <c r="G125" s="24">
        <f t="shared" si="6"/>
        <v>918200</v>
      </c>
    </row>
    <row r="126" spans="1:7" s="6" customFormat="1">
      <c r="A126" s="7" t="s">
        <v>95</v>
      </c>
      <c r="B126" s="8"/>
      <c r="C126" s="8"/>
      <c r="D126" s="8">
        <v>133200</v>
      </c>
      <c r="E126" s="21">
        <v>234080</v>
      </c>
      <c r="F126" s="21"/>
      <c r="G126" s="24">
        <f t="shared" si="6"/>
        <v>367280</v>
      </c>
    </row>
    <row r="127" spans="1:7" s="6" customFormat="1" hidden="1">
      <c r="A127" s="19" t="s">
        <v>164</v>
      </c>
      <c r="B127" s="8"/>
      <c r="C127" s="8"/>
      <c r="D127" s="8"/>
      <c r="E127" s="21"/>
      <c r="F127" s="21"/>
      <c r="G127" s="24">
        <f t="shared" si="5"/>
        <v>0</v>
      </c>
    </row>
    <row r="128" spans="1:7" s="6" customFormat="1">
      <c r="A128" s="7" t="s">
        <v>96</v>
      </c>
      <c r="B128" s="8"/>
      <c r="C128" s="8"/>
      <c r="D128" s="8">
        <v>133200</v>
      </c>
      <c r="E128" s="21">
        <v>234080</v>
      </c>
      <c r="F128" s="21"/>
      <c r="G128" s="24">
        <f t="shared" ref="G128:G130" si="7">B128+C128+D128+E128+F128</f>
        <v>367280</v>
      </c>
    </row>
    <row r="129" spans="1:7" s="6" customFormat="1">
      <c r="A129" s="7" t="s">
        <v>75</v>
      </c>
      <c r="B129" s="8"/>
      <c r="C129" s="8"/>
      <c r="D129" s="8">
        <v>66600</v>
      </c>
      <c r="E129" s="21">
        <v>117040</v>
      </c>
      <c r="F129" s="21"/>
      <c r="G129" s="24">
        <f t="shared" si="7"/>
        <v>183640</v>
      </c>
    </row>
    <row r="130" spans="1:7" s="6" customFormat="1">
      <c r="A130" s="7" t="s">
        <v>45</v>
      </c>
      <c r="B130" s="8"/>
      <c r="C130" s="8"/>
      <c r="D130" s="8">
        <v>66600</v>
      </c>
      <c r="E130" s="21">
        <v>117040</v>
      </c>
      <c r="F130" s="21"/>
      <c r="G130" s="24">
        <f t="shared" si="7"/>
        <v>183640</v>
      </c>
    </row>
    <row r="131" spans="1:7" s="6" customFormat="1" hidden="1">
      <c r="A131" s="7" t="s">
        <v>76</v>
      </c>
      <c r="B131" s="8"/>
      <c r="C131" s="8"/>
      <c r="D131" s="8"/>
      <c r="E131" s="21"/>
      <c r="F131" s="21"/>
      <c r="G131" s="24">
        <f t="shared" si="5"/>
        <v>0</v>
      </c>
    </row>
    <row r="132" spans="1:7" s="6" customFormat="1">
      <c r="A132" s="7" t="s">
        <v>141</v>
      </c>
      <c r="B132" s="8"/>
      <c r="C132" s="8"/>
      <c r="D132" s="8"/>
      <c r="E132" s="21"/>
      <c r="F132" s="21"/>
      <c r="G132" s="24">
        <f>B132+C132+D132+E132+F132</f>
        <v>0</v>
      </c>
    </row>
    <row r="133" spans="1:7" s="6" customFormat="1" hidden="1">
      <c r="A133" s="7" t="s">
        <v>135</v>
      </c>
      <c r="B133" s="8"/>
      <c r="C133" s="8"/>
      <c r="D133" s="8">
        <v>0</v>
      </c>
      <c r="E133" s="21"/>
      <c r="F133" s="21"/>
      <c r="G133" s="24">
        <f t="shared" si="5"/>
        <v>0</v>
      </c>
    </row>
    <row r="134" spans="1:7" s="6" customFormat="1">
      <c r="A134" s="7" t="s">
        <v>77</v>
      </c>
      <c r="B134" s="8"/>
      <c r="C134" s="8"/>
      <c r="D134" s="8">
        <v>66600</v>
      </c>
      <c r="E134" s="21">
        <v>117040</v>
      </c>
      <c r="F134" s="21"/>
      <c r="G134" s="24">
        <f t="shared" ref="G134:G144" si="8">B134+C134+D134+E134+F134</f>
        <v>183640</v>
      </c>
    </row>
    <row r="135" spans="1:7" s="6" customFormat="1">
      <c r="A135" s="7" t="s">
        <v>123</v>
      </c>
      <c r="B135" s="8"/>
      <c r="C135" s="8"/>
      <c r="D135" s="8">
        <v>399600</v>
      </c>
      <c r="E135" s="21">
        <v>702240</v>
      </c>
      <c r="F135" s="21"/>
      <c r="G135" s="24">
        <f t="shared" si="8"/>
        <v>1101840</v>
      </c>
    </row>
    <row r="136" spans="1:7" s="6" customFormat="1">
      <c r="A136" s="7" t="s">
        <v>46</v>
      </c>
      <c r="B136" s="8"/>
      <c r="C136" s="8"/>
      <c r="D136" s="8">
        <v>66600</v>
      </c>
      <c r="E136" s="21"/>
      <c r="F136" s="21"/>
      <c r="G136" s="24">
        <f t="shared" si="8"/>
        <v>66600</v>
      </c>
    </row>
    <row r="137" spans="1:7" s="6" customFormat="1">
      <c r="A137" s="7" t="s">
        <v>78</v>
      </c>
      <c r="B137" s="8"/>
      <c r="C137" s="8"/>
      <c r="D137" s="8">
        <v>66600</v>
      </c>
      <c r="E137" s="21">
        <v>117040</v>
      </c>
      <c r="F137" s="21"/>
      <c r="G137" s="24">
        <f t="shared" si="8"/>
        <v>183640</v>
      </c>
    </row>
    <row r="138" spans="1:7" s="6" customFormat="1">
      <c r="A138" s="7" t="s">
        <v>144</v>
      </c>
      <c r="B138" s="8"/>
      <c r="C138" s="8"/>
      <c r="D138" s="8">
        <v>1332000</v>
      </c>
      <c r="E138" s="21"/>
      <c r="F138" s="21"/>
      <c r="G138" s="24">
        <f t="shared" si="8"/>
        <v>1332000</v>
      </c>
    </row>
    <row r="139" spans="1:7" s="6" customFormat="1">
      <c r="A139" s="7" t="s">
        <v>103</v>
      </c>
      <c r="B139" s="8"/>
      <c r="C139" s="8"/>
      <c r="D139" s="8">
        <v>266400</v>
      </c>
      <c r="E139" s="21">
        <v>468160</v>
      </c>
      <c r="F139" s="21"/>
      <c r="G139" s="24">
        <f t="shared" si="8"/>
        <v>734560</v>
      </c>
    </row>
    <row r="140" spans="1:7" s="6" customFormat="1">
      <c r="A140" s="7" t="s">
        <v>79</v>
      </c>
      <c r="B140" s="8"/>
      <c r="C140" s="8"/>
      <c r="D140" s="8">
        <v>0</v>
      </c>
      <c r="E140" s="21">
        <v>117040</v>
      </c>
      <c r="F140" s="21"/>
      <c r="G140" s="24">
        <f t="shared" si="8"/>
        <v>117040</v>
      </c>
    </row>
    <row r="141" spans="1:7" s="6" customFormat="1">
      <c r="A141" s="7" t="s">
        <v>47</v>
      </c>
      <c r="B141" s="8"/>
      <c r="C141" s="8"/>
      <c r="D141" s="8">
        <v>199800</v>
      </c>
      <c r="E141" s="21">
        <v>351120</v>
      </c>
      <c r="F141" s="21"/>
      <c r="G141" s="24">
        <f t="shared" si="8"/>
        <v>550920</v>
      </c>
    </row>
    <row r="142" spans="1:7" s="6" customFormat="1">
      <c r="A142" s="7" t="s">
        <v>136</v>
      </c>
      <c r="B142" s="8"/>
      <c r="C142" s="8"/>
      <c r="D142" s="8">
        <v>666000</v>
      </c>
      <c r="E142" s="21">
        <v>1170400</v>
      </c>
      <c r="F142" s="21"/>
      <c r="G142" s="24">
        <f t="shared" si="8"/>
        <v>1836400</v>
      </c>
    </row>
    <row r="143" spans="1:7" s="6" customFormat="1">
      <c r="A143" s="7" t="s">
        <v>48</v>
      </c>
      <c r="B143" s="8"/>
      <c r="C143" s="8"/>
      <c r="D143" s="8">
        <v>333000</v>
      </c>
      <c r="E143" s="21"/>
      <c r="F143" s="21"/>
      <c r="G143" s="24">
        <f t="shared" si="8"/>
        <v>333000</v>
      </c>
    </row>
    <row r="144" spans="1:7" s="6" customFormat="1">
      <c r="A144" s="7" t="s">
        <v>49</v>
      </c>
      <c r="B144" s="8"/>
      <c r="C144" s="8"/>
      <c r="D144" s="8">
        <v>66600</v>
      </c>
      <c r="E144" s="21">
        <v>117040</v>
      </c>
      <c r="F144" s="21"/>
      <c r="G144" s="24">
        <f t="shared" si="8"/>
        <v>183640</v>
      </c>
    </row>
    <row r="145" spans="1:7" s="6" customFormat="1" hidden="1">
      <c r="A145" s="7" t="s">
        <v>138</v>
      </c>
      <c r="B145" s="8"/>
      <c r="C145" s="8"/>
      <c r="D145" s="8"/>
      <c r="E145" s="21"/>
      <c r="F145" s="21"/>
      <c r="G145" s="24">
        <f t="shared" ref="G145" si="9">B145+C145+D145+E145</f>
        <v>0</v>
      </c>
    </row>
    <row r="146" spans="1:7" s="6" customFormat="1">
      <c r="A146" s="7" t="s">
        <v>80</v>
      </c>
      <c r="B146" s="8"/>
      <c r="C146" s="8"/>
      <c r="D146" s="8">
        <v>66600</v>
      </c>
      <c r="E146" s="21">
        <v>117040</v>
      </c>
      <c r="F146" s="21"/>
      <c r="G146" s="24">
        <f t="shared" ref="G146:G160" si="10">B146+C146+D146+E146+F146</f>
        <v>183640</v>
      </c>
    </row>
    <row r="147" spans="1:7" s="6" customFormat="1">
      <c r="A147" s="7" t="s">
        <v>119</v>
      </c>
      <c r="B147" s="8"/>
      <c r="C147" s="8"/>
      <c r="D147" s="8">
        <v>333000</v>
      </c>
      <c r="E147" s="21">
        <v>585200</v>
      </c>
      <c r="F147" s="21"/>
      <c r="G147" s="24">
        <f t="shared" si="10"/>
        <v>918200</v>
      </c>
    </row>
    <row r="148" spans="1:7" s="6" customFormat="1">
      <c r="A148" s="7" t="s">
        <v>148</v>
      </c>
      <c r="B148" s="8"/>
      <c r="C148" s="8"/>
      <c r="D148" s="8">
        <v>199800</v>
      </c>
      <c r="E148" s="21">
        <v>351120</v>
      </c>
      <c r="F148" s="21"/>
      <c r="G148" s="24">
        <f t="shared" si="10"/>
        <v>550920</v>
      </c>
    </row>
    <row r="149" spans="1:7" s="6" customFormat="1">
      <c r="A149" s="19" t="s">
        <v>150</v>
      </c>
      <c r="B149" s="8"/>
      <c r="C149" s="8"/>
      <c r="D149" s="8"/>
      <c r="E149" s="21">
        <v>14630</v>
      </c>
      <c r="F149" s="21"/>
      <c r="G149" s="24">
        <f t="shared" si="10"/>
        <v>14630</v>
      </c>
    </row>
    <row r="150" spans="1:7">
      <c r="A150" s="19" t="s">
        <v>152</v>
      </c>
      <c r="B150" s="8"/>
      <c r="C150" s="8"/>
      <c r="D150" s="8"/>
      <c r="E150" s="21">
        <v>2926</v>
      </c>
      <c r="F150" s="21"/>
      <c r="G150" s="24">
        <f t="shared" si="10"/>
        <v>2926</v>
      </c>
    </row>
    <row r="151" spans="1:7">
      <c r="A151" s="19" t="s">
        <v>153</v>
      </c>
      <c r="B151" s="8"/>
      <c r="C151" s="8"/>
      <c r="D151" s="8"/>
      <c r="E151" s="21">
        <v>2926</v>
      </c>
      <c r="F151" s="21"/>
      <c r="G151" s="24">
        <f t="shared" si="10"/>
        <v>2926</v>
      </c>
    </row>
    <row r="152" spans="1:7">
      <c r="A152" s="19" t="s">
        <v>154</v>
      </c>
      <c r="B152" s="8"/>
      <c r="C152" s="8"/>
      <c r="D152" s="8"/>
      <c r="E152" s="21">
        <v>2926</v>
      </c>
      <c r="F152" s="21"/>
      <c r="G152" s="24">
        <f t="shared" si="10"/>
        <v>2926</v>
      </c>
    </row>
    <row r="153" spans="1:7">
      <c r="A153" s="19" t="s">
        <v>156</v>
      </c>
      <c r="B153" s="8"/>
      <c r="C153" s="8"/>
      <c r="D153" s="8"/>
      <c r="E153" s="21">
        <v>19019</v>
      </c>
      <c r="F153" s="21"/>
      <c r="G153" s="24">
        <f t="shared" si="10"/>
        <v>19019</v>
      </c>
    </row>
    <row r="154" spans="1:7">
      <c r="A154" s="19" t="s">
        <v>157</v>
      </c>
      <c r="B154" s="8"/>
      <c r="C154" s="8"/>
      <c r="D154" s="8"/>
      <c r="E154" s="21">
        <v>146300</v>
      </c>
      <c r="F154" s="21"/>
      <c r="G154" s="24">
        <f t="shared" si="10"/>
        <v>146300</v>
      </c>
    </row>
    <row r="155" spans="1:7">
      <c r="A155" s="19" t="s">
        <v>158</v>
      </c>
      <c r="B155" s="8"/>
      <c r="C155" s="8"/>
      <c r="D155" s="8"/>
      <c r="E155" s="21">
        <v>1463</v>
      </c>
      <c r="F155" s="21"/>
      <c r="G155" s="24">
        <f t="shared" si="10"/>
        <v>1463</v>
      </c>
    </row>
    <row r="156" spans="1:7">
      <c r="A156" s="19" t="s">
        <v>159</v>
      </c>
      <c r="B156" s="8"/>
      <c r="C156" s="8"/>
      <c r="D156" s="8"/>
      <c r="E156" s="21">
        <v>146300</v>
      </c>
      <c r="F156" s="21"/>
      <c r="G156" s="24">
        <f t="shared" si="10"/>
        <v>146300</v>
      </c>
    </row>
    <row r="157" spans="1:7">
      <c r="A157" s="19" t="s">
        <v>160</v>
      </c>
      <c r="B157" s="8"/>
      <c r="C157" s="8"/>
      <c r="D157" s="8"/>
      <c r="E157" s="21">
        <v>2926</v>
      </c>
      <c r="F157" s="21"/>
      <c r="G157" s="24">
        <f t="shared" si="10"/>
        <v>2926</v>
      </c>
    </row>
    <row r="158" spans="1:7">
      <c r="A158" s="19" t="s">
        <v>163</v>
      </c>
      <c r="B158" s="8"/>
      <c r="C158" s="8"/>
      <c r="D158" s="8"/>
      <c r="E158" s="21">
        <v>1463</v>
      </c>
      <c r="F158" s="21"/>
      <c r="G158" s="24">
        <f t="shared" si="10"/>
        <v>1463</v>
      </c>
    </row>
    <row r="159" spans="1:7">
      <c r="A159" s="19">
        <v>673</v>
      </c>
      <c r="B159" s="8"/>
      <c r="C159" s="8"/>
      <c r="D159" s="8"/>
      <c r="E159" s="21">
        <v>8778</v>
      </c>
      <c r="F159" s="21"/>
      <c r="G159" s="24">
        <f t="shared" si="10"/>
        <v>8778</v>
      </c>
    </row>
    <row r="160" spans="1:7">
      <c r="A160" s="19" t="s">
        <v>155</v>
      </c>
      <c r="B160" s="8"/>
      <c r="C160" s="8"/>
      <c r="D160" s="8"/>
      <c r="E160" s="21"/>
      <c r="F160" s="21">
        <v>1823913</v>
      </c>
      <c r="G160" s="24">
        <f t="shared" si="10"/>
        <v>1823913</v>
      </c>
    </row>
    <row r="161" spans="1:7" hidden="1">
      <c r="A161" s="19"/>
      <c r="B161" s="8"/>
      <c r="C161" s="8"/>
      <c r="D161" s="8"/>
      <c r="E161" s="21"/>
      <c r="F161" s="21"/>
      <c r="G161" s="8"/>
    </row>
    <row r="162" spans="1:7">
      <c r="A162" s="25" t="s">
        <v>149</v>
      </c>
      <c r="B162" s="26">
        <f>SUM(B11:B148)</f>
        <v>0</v>
      </c>
      <c r="C162" s="26">
        <f>SUM(C11:C161)</f>
        <v>0</v>
      </c>
      <c r="D162" s="26">
        <f t="shared" ref="D162:G162" si="11">SUM(D11:D161)</f>
        <v>36849600</v>
      </c>
      <c r="E162" s="26">
        <f t="shared" si="11"/>
        <v>52666537</v>
      </c>
      <c r="F162" s="26">
        <f t="shared" si="11"/>
        <v>1823913</v>
      </c>
      <c r="G162" s="26">
        <f t="shared" si="11"/>
        <v>91340050</v>
      </c>
    </row>
    <row r="167" spans="1:7">
      <c r="E167" s="2">
        <v>52666537</v>
      </c>
    </row>
    <row r="168" spans="1:7">
      <c r="E168" s="2">
        <f>E162-E167</f>
        <v>0</v>
      </c>
    </row>
    <row r="172" spans="1:7">
      <c r="D172" s="2">
        <v>30119600</v>
      </c>
    </row>
    <row r="173" spans="1:7">
      <c r="C173" s="23"/>
      <c r="D173" s="23">
        <v>2264400</v>
      </c>
    </row>
    <row r="174" spans="1:7">
      <c r="D174" s="2">
        <v>3979360</v>
      </c>
    </row>
    <row r="175" spans="1:7">
      <c r="D175" s="2">
        <f>SUBTOTAL(9,D172:D174)</f>
        <v>36363360</v>
      </c>
    </row>
    <row r="177" spans="3:6">
      <c r="D177" s="2">
        <v>32874200</v>
      </c>
    </row>
    <row r="178" spans="3:6">
      <c r="D178" s="2">
        <f>D175-D177</f>
        <v>3489160</v>
      </c>
    </row>
    <row r="182" spans="3:6">
      <c r="C182" s="23" t="s">
        <v>175</v>
      </c>
      <c r="E182" s="23" t="s">
        <v>174</v>
      </c>
      <c r="F182" s="23"/>
    </row>
  </sheetData>
  <autoFilter ref="A10:G162">
    <filterColumn colId="0"/>
    <filterColumn colId="4"/>
    <filterColumn colId="5"/>
    <filterColumn colId="6">
      <customFilters>
        <customFilter operator="notEqual" val=" "/>
      </customFilters>
    </filterColumn>
  </autoFilter>
  <mergeCells count="8">
    <mergeCell ref="A8:G8"/>
    <mergeCell ref="A9:G9"/>
    <mergeCell ref="C1:G1"/>
    <mergeCell ref="C2:G2"/>
    <mergeCell ref="C3:G3"/>
    <mergeCell ref="C4:G4"/>
    <mergeCell ref="A6:G6"/>
    <mergeCell ref="A7:G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H182"/>
  <sheetViews>
    <sheetView showZeros="0" tabSelected="1" view="pageBreakPreview" topLeftCell="A118" zoomScaleNormal="100" zoomScaleSheetLayoutView="100" workbookViewId="0">
      <selection activeCell="N24" sqref="N24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3" t="s">
        <v>168</v>
      </c>
      <c r="D1" s="23"/>
      <c r="E1" s="23"/>
      <c r="F1" s="37" t="s">
        <v>168</v>
      </c>
      <c r="G1" s="37"/>
      <c r="H1" s="37"/>
    </row>
    <row r="2" spans="1:8">
      <c r="C2" s="23" t="s">
        <v>166</v>
      </c>
      <c r="D2" s="23"/>
      <c r="E2" s="23"/>
      <c r="F2" s="37" t="s">
        <v>180</v>
      </c>
      <c r="G2" s="37"/>
      <c r="H2" s="37"/>
    </row>
    <row r="3" spans="1:8">
      <c r="C3" s="23" t="s">
        <v>167</v>
      </c>
      <c r="D3" s="23"/>
      <c r="E3" s="23"/>
      <c r="F3" s="37" t="s">
        <v>179</v>
      </c>
      <c r="G3" s="37"/>
      <c r="H3" s="37"/>
    </row>
    <row r="4" spans="1:8">
      <c r="C4" s="23" t="s">
        <v>177</v>
      </c>
      <c r="D4" s="23"/>
      <c r="E4" s="23"/>
      <c r="F4" s="23"/>
      <c r="G4" s="23"/>
      <c r="H4" s="23"/>
    </row>
    <row r="6" spans="1:8">
      <c r="A6" s="36" t="s">
        <v>4</v>
      </c>
      <c r="B6" s="36"/>
      <c r="C6" s="36"/>
      <c r="D6" s="36"/>
      <c r="E6" s="36"/>
      <c r="F6" s="36"/>
      <c r="G6" s="36"/>
      <c r="H6" s="36"/>
    </row>
    <row r="7" spans="1:8">
      <c r="A7" s="36" t="s">
        <v>5</v>
      </c>
      <c r="B7" s="36"/>
      <c r="C7" s="36"/>
      <c r="D7" s="36"/>
      <c r="E7" s="36"/>
      <c r="F7" s="36"/>
      <c r="G7" s="36"/>
      <c r="H7" s="36"/>
    </row>
    <row r="8" spans="1:8">
      <c r="A8" s="36" t="s">
        <v>178</v>
      </c>
      <c r="B8" s="36"/>
      <c r="C8" s="36"/>
      <c r="D8" s="36"/>
      <c r="E8" s="36"/>
      <c r="F8" s="36"/>
      <c r="G8" s="36"/>
      <c r="H8" s="36"/>
    </row>
    <row r="9" spans="1:8">
      <c r="A9" s="39"/>
      <c r="B9" s="35"/>
      <c r="C9" s="35"/>
      <c r="D9" s="39"/>
      <c r="E9" s="39"/>
      <c r="F9" s="39"/>
      <c r="G9" s="39"/>
      <c r="H9" s="39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 ht="11.25" hidden="1" customHeight="1">
      <c r="A11" s="7" t="s">
        <v>125</v>
      </c>
      <c r="B11" s="8"/>
      <c r="C11" s="8"/>
      <c r="D11" s="8"/>
      <c r="E11" s="21"/>
      <c r="F11" s="21"/>
      <c r="G11" s="21"/>
      <c r="H11" s="24">
        <f>B11+C11+D11+E11</f>
        <v>0</v>
      </c>
    </row>
    <row r="12" spans="1:8" s="6" customFormat="1">
      <c r="A12" s="7" t="s">
        <v>9</v>
      </c>
      <c r="B12" s="8">
        <v>0</v>
      </c>
      <c r="C12" s="8"/>
      <c r="D12" s="8">
        <v>66600</v>
      </c>
      <c r="E12" s="21">
        <v>117040</v>
      </c>
      <c r="F12" s="21"/>
      <c r="G12" s="21"/>
      <c r="H12" s="24">
        <f>B12+C12+D12+E12+F12</f>
        <v>183640</v>
      </c>
    </row>
    <row r="13" spans="1:8" s="6" customFormat="1">
      <c r="A13" s="7" t="s">
        <v>81</v>
      </c>
      <c r="B13" s="8"/>
      <c r="C13" s="8"/>
      <c r="D13" s="8">
        <v>133200</v>
      </c>
      <c r="E13" s="21">
        <v>234080</v>
      </c>
      <c r="F13" s="21"/>
      <c r="G13" s="21"/>
      <c r="H13" s="24">
        <f>B13+C13+D13+E13+F13</f>
        <v>367280</v>
      </c>
    </row>
    <row r="14" spans="1:8" s="6" customFormat="1">
      <c r="A14" s="7" t="s">
        <v>120</v>
      </c>
      <c r="B14" s="8"/>
      <c r="C14" s="8"/>
      <c r="D14" s="8">
        <v>399600</v>
      </c>
      <c r="E14" s="21">
        <v>702240</v>
      </c>
      <c r="F14" s="21"/>
      <c r="G14" s="21"/>
      <c r="H14" s="24">
        <f>B14+C14+D14+E14+F14</f>
        <v>1101840</v>
      </c>
    </row>
    <row r="15" spans="1:8" s="6" customFormat="1">
      <c r="A15" s="7" t="s">
        <v>10</v>
      </c>
      <c r="B15" s="8"/>
      <c r="C15" s="8"/>
      <c r="D15" s="8">
        <v>266400</v>
      </c>
      <c r="E15" s="21"/>
      <c r="F15" s="21"/>
      <c r="G15" s="21"/>
      <c r="H15" s="24">
        <f>B15+C15+D15+E15+F15</f>
        <v>266400</v>
      </c>
    </row>
    <row r="16" spans="1:8" s="6" customFormat="1">
      <c r="A16" s="7" t="s">
        <v>11</v>
      </c>
      <c r="B16" s="8"/>
      <c r="C16" s="8"/>
      <c r="D16" s="8">
        <v>66600</v>
      </c>
      <c r="E16" s="21"/>
      <c r="F16" s="21"/>
      <c r="G16" s="21"/>
      <c r="H16" s="24">
        <f>B16+C16+D16+E16+F16</f>
        <v>66600</v>
      </c>
    </row>
    <row r="17" spans="1:8" s="6" customFormat="1" ht="11.25" hidden="1" customHeight="1">
      <c r="A17" s="7" t="s">
        <v>82</v>
      </c>
      <c r="B17" s="8"/>
      <c r="C17" s="8"/>
      <c r="D17" s="8"/>
      <c r="E17" s="21"/>
      <c r="F17" s="21"/>
      <c r="G17" s="21"/>
      <c r="H17" s="24">
        <f>B17+C17+D17+E17</f>
        <v>0</v>
      </c>
    </row>
    <row r="18" spans="1:8" s="6" customFormat="1">
      <c r="A18" s="7" t="s">
        <v>12</v>
      </c>
      <c r="B18" s="8"/>
      <c r="C18" s="8"/>
      <c r="D18" s="8">
        <v>133200</v>
      </c>
      <c r="E18" s="21">
        <v>234080</v>
      </c>
      <c r="F18" s="21"/>
      <c r="G18" s="21"/>
      <c r="H18" s="24">
        <f>B18+C18+D18+E18+F18</f>
        <v>367280</v>
      </c>
    </row>
    <row r="19" spans="1:8" s="6" customFormat="1">
      <c r="A19" s="7" t="s">
        <v>13</v>
      </c>
      <c r="B19" s="8"/>
      <c r="C19" s="8"/>
      <c r="D19" s="8">
        <v>66600</v>
      </c>
      <c r="E19" s="21">
        <v>117040</v>
      </c>
      <c r="F19" s="21"/>
      <c r="G19" s="21"/>
      <c r="H19" s="24">
        <f>B19+C19+D19+E19+F19</f>
        <v>183640</v>
      </c>
    </row>
    <row r="20" spans="1:8" s="6" customFormat="1">
      <c r="A20" s="7" t="s">
        <v>14</v>
      </c>
      <c r="B20" s="8"/>
      <c r="C20" s="8"/>
      <c r="D20" s="8">
        <v>66600</v>
      </c>
      <c r="E20" s="21">
        <v>117040</v>
      </c>
      <c r="F20" s="21"/>
      <c r="G20" s="21"/>
      <c r="H20" s="24">
        <f>B20+C20+D20+E20+F20</f>
        <v>183640</v>
      </c>
    </row>
    <row r="21" spans="1:8" s="6" customFormat="1">
      <c r="A21" s="7" t="s">
        <v>51</v>
      </c>
      <c r="B21" s="8"/>
      <c r="C21" s="8"/>
      <c r="D21" s="8">
        <v>66600</v>
      </c>
      <c r="E21" s="21">
        <v>117040</v>
      </c>
      <c r="F21" s="21"/>
      <c r="G21" s="21"/>
      <c r="H21" s="24">
        <f>B21+C21+D21+E21+F21</f>
        <v>183640</v>
      </c>
    </row>
    <row r="22" spans="1:8" s="6" customFormat="1">
      <c r="A22" s="7" t="s">
        <v>15</v>
      </c>
      <c r="B22" s="8"/>
      <c r="C22" s="8"/>
      <c r="D22" s="8">
        <v>66600</v>
      </c>
      <c r="E22" s="21">
        <v>117040</v>
      </c>
      <c r="F22" s="21"/>
      <c r="G22" s="21"/>
      <c r="H22" s="24">
        <f>B22+C22+D22+E22+F22</f>
        <v>183640</v>
      </c>
    </row>
    <row r="23" spans="1:8" s="6" customFormat="1">
      <c r="A23" s="7" t="s">
        <v>16</v>
      </c>
      <c r="B23" s="8"/>
      <c r="C23" s="8"/>
      <c r="D23" s="8">
        <v>333000</v>
      </c>
      <c r="E23" s="21">
        <v>585200</v>
      </c>
      <c r="F23" s="21"/>
      <c r="G23" s="21"/>
      <c r="H23" s="24">
        <f>B23+C23+D23+E23+F23</f>
        <v>918200</v>
      </c>
    </row>
    <row r="24" spans="1:8" s="6" customFormat="1">
      <c r="A24" s="7" t="s">
        <v>151</v>
      </c>
      <c r="B24" s="8"/>
      <c r="C24" s="8"/>
      <c r="D24" s="8"/>
      <c r="E24" s="21">
        <v>585200</v>
      </c>
      <c r="F24" s="21"/>
      <c r="G24" s="21"/>
      <c r="H24" s="24">
        <f>B24+C24+D24+E24+F24</f>
        <v>585200</v>
      </c>
    </row>
    <row r="25" spans="1:8" s="6" customFormat="1">
      <c r="A25" s="7" t="s">
        <v>18</v>
      </c>
      <c r="B25" s="8"/>
      <c r="C25" s="8"/>
      <c r="D25" s="8">
        <v>781200</v>
      </c>
      <c r="E25" s="21"/>
      <c r="F25" s="21"/>
      <c r="G25" s="21"/>
      <c r="H25" s="24">
        <f>B25+C25+D25+E25+F25</f>
        <v>781200</v>
      </c>
    </row>
    <row r="26" spans="1:8" s="6" customFormat="1">
      <c r="A26" s="7" t="s">
        <v>52</v>
      </c>
      <c r="B26" s="8"/>
      <c r="C26" s="8"/>
      <c r="D26" s="8">
        <v>66600</v>
      </c>
      <c r="E26" s="21">
        <v>117040</v>
      </c>
      <c r="F26" s="21"/>
      <c r="G26" s="21"/>
      <c r="H26" s="24">
        <f>B26+C26+D26+E26+F26</f>
        <v>183640</v>
      </c>
    </row>
    <row r="27" spans="1:8" s="6" customFormat="1" ht="11.25" hidden="1" customHeight="1">
      <c r="A27" s="7" t="s">
        <v>19</v>
      </c>
      <c r="B27" s="8"/>
      <c r="C27" s="8"/>
      <c r="D27" s="8"/>
      <c r="E27" s="21"/>
      <c r="F27" s="21"/>
      <c r="G27" s="21"/>
      <c r="H27" s="24">
        <f>B27+C27+D27+E27</f>
        <v>0</v>
      </c>
    </row>
    <row r="28" spans="1:8" s="6" customFormat="1">
      <c r="A28" s="7" t="s">
        <v>100</v>
      </c>
      <c r="B28" s="8"/>
      <c r="C28" s="8"/>
      <c r="D28" s="8">
        <v>266400</v>
      </c>
      <c r="E28" s="21">
        <v>468160</v>
      </c>
      <c r="F28" s="21"/>
      <c r="G28" s="21"/>
      <c r="H28" s="24">
        <f>B28+C28+D28+E28+F28</f>
        <v>734560</v>
      </c>
    </row>
    <row r="29" spans="1:8" s="6" customFormat="1">
      <c r="A29" s="7" t="s">
        <v>104</v>
      </c>
      <c r="B29" s="8"/>
      <c r="C29" s="8"/>
      <c r="D29" s="8">
        <v>333000</v>
      </c>
      <c r="E29" s="21">
        <v>585200</v>
      </c>
      <c r="F29" s="21"/>
      <c r="G29" s="21"/>
      <c r="H29" s="24">
        <f>B29+C29+D29+E29+F29</f>
        <v>918200</v>
      </c>
    </row>
    <row r="30" spans="1:8" s="6" customFormat="1">
      <c r="A30" s="7" t="s">
        <v>53</v>
      </c>
      <c r="B30" s="8"/>
      <c r="C30" s="8"/>
      <c r="D30" s="8">
        <v>66600</v>
      </c>
      <c r="E30" s="21">
        <v>117040</v>
      </c>
      <c r="F30" s="21"/>
      <c r="G30" s="21"/>
      <c r="H30" s="24">
        <f>B30+C30+D30+E30+F30</f>
        <v>183640</v>
      </c>
    </row>
    <row r="31" spans="1:8" s="6" customFormat="1">
      <c r="A31" s="7" t="s">
        <v>20</v>
      </c>
      <c r="B31" s="8"/>
      <c r="C31" s="8"/>
      <c r="D31" s="8">
        <v>266400</v>
      </c>
      <c r="E31" s="21">
        <v>468160</v>
      </c>
      <c r="F31" s="21"/>
      <c r="G31" s="21"/>
      <c r="H31" s="24">
        <f>B31+C31+D31+E31+F31</f>
        <v>734560</v>
      </c>
    </row>
    <row r="32" spans="1:8" s="6" customFormat="1">
      <c r="A32" s="7" t="s">
        <v>54</v>
      </c>
      <c r="B32" s="8"/>
      <c r="C32" s="8"/>
      <c r="D32" s="8">
        <v>66600</v>
      </c>
      <c r="E32" s="21">
        <v>117040</v>
      </c>
      <c r="F32" s="21"/>
      <c r="G32" s="21"/>
      <c r="H32" s="24">
        <f>B32+C32+D32+E32+F32</f>
        <v>183640</v>
      </c>
    </row>
    <row r="33" spans="1:8" s="6" customFormat="1">
      <c r="A33" s="19" t="s">
        <v>161</v>
      </c>
      <c r="B33" s="8"/>
      <c r="C33" s="8"/>
      <c r="D33" s="8"/>
      <c r="E33" s="21">
        <v>234080</v>
      </c>
      <c r="F33" s="21"/>
      <c r="G33" s="21"/>
      <c r="H33" s="24">
        <f>B33+C33+D33+E33+F33</f>
        <v>234080</v>
      </c>
    </row>
    <row r="34" spans="1:8" s="6" customFormat="1">
      <c r="A34" s="19" t="s">
        <v>83</v>
      </c>
      <c r="B34" s="8"/>
      <c r="C34" s="8"/>
      <c r="D34" s="8"/>
      <c r="E34" s="21">
        <v>234080</v>
      </c>
      <c r="F34" s="21"/>
      <c r="G34" s="21"/>
      <c r="H34" s="24">
        <f>B34+C34+D34+E34+F34</f>
        <v>234080</v>
      </c>
    </row>
    <row r="35" spans="1:8" s="6" customFormat="1">
      <c r="A35" s="7" t="s">
        <v>126</v>
      </c>
      <c r="B35" s="8"/>
      <c r="C35" s="8"/>
      <c r="D35" s="8">
        <v>666000</v>
      </c>
      <c r="E35" s="21"/>
      <c r="F35" s="21"/>
      <c r="G35" s="21"/>
      <c r="H35" s="24">
        <f>B35+C35+D35+E35+F35</f>
        <v>666000</v>
      </c>
    </row>
    <row r="36" spans="1:8" s="6" customFormat="1">
      <c r="A36" s="7" t="s">
        <v>83</v>
      </c>
      <c r="B36" s="8"/>
      <c r="C36" s="8"/>
      <c r="D36" s="8">
        <v>133200</v>
      </c>
      <c r="E36" s="21"/>
      <c r="F36" s="21"/>
      <c r="G36" s="21"/>
      <c r="H36" s="24">
        <f>B36+C36+D36+E36+F36</f>
        <v>133200</v>
      </c>
    </row>
    <row r="37" spans="1:8" s="6" customFormat="1">
      <c r="A37" s="7" t="s">
        <v>21</v>
      </c>
      <c r="B37" s="8"/>
      <c r="C37" s="8"/>
      <c r="D37" s="8">
        <v>66600</v>
      </c>
      <c r="E37" s="21"/>
      <c r="F37" s="21"/>
      <c r="G37" s="21"/>
      <c r="H37" s="24">
        <f>B37+C37+D37+E37+F37</f>
        <v>66600</v>
      </c>
    </row>
    <row r="38" spans="1:8" s="6" customFormat="1">
      <c r="A38" s="7" t="s">
        <v>142</v>
      </c>
      <c r="B38" s="8"/>
      <c r="C38" s="8"/>
      <c r="D38" s="8">
        <v>1332000</v>
      </c>
      <c r="E38" s="21"/>
      <c r="F38" s="21"/>
      <c r="G38" s="21"/>
      <c r="H38" s="24">
        <f>B38+C38+D38+E38+F38</f>
        <v>1332000</v>
      </c>
    </row>
    <row r="39" spans="1:8" s="6" customFormat="1">
      <c r="A39" s="7" t="s">
        <v>146</v>
      </c>
      <c r="B39" s="8"/>
      <c r="C39" s="8"/>
      <c r="D39" s="8">
        <v>3330000</v>
      </c>
      <c r="E39" s="21">
        <v>5852000</v>
      </c>
      <c r="F39" s="21"/>
      <c r="G39" s="21"/>
      <c r="H39" s="24">
        <f>B39+C39+D39+E39+F39</f>
        <v>9182000</v>
      </c>
    </row>
    <row r="40" spans="1:8" s="6" customFormat="1">
      <c r="A40" s="7" t="s">
        <v>105</v>
      </c>
      <c r="B40" s="8"/>
      <c r="C40" s="8"/>
      <c r="D40" s="8">
        <v>333000</v>
      </c>
      <c r="E40" s="21">
        <v>585200</v>
      </c>
      <c r="F40" s="21"/>
      <c r="G40" s="21"/>
      <c r="H40" s="24">
        <f>B40+C40+D40+E40+F40</f>
        <v>918200</v>
      </c>
    </row>
    <row r="41" spans="1:8" s="6" customFormat="1" ht="11.25" hidden="1" customHeight="1">
      <c r="A41" s="7" t="s">
        <v>22</v>
      </c>
      <c r="B41" s="8"/>
      <c r="C41" s="8"/>
      <c r="D41" s="8"/>
      <c r="E41" s="21"/>
      <c r="F41" s="21"/>
      <c r="G41" s="21"/>
      <c r="H41" s="24">
        <f>B41+C41+D41+E41</f>
        <v>0</v>
      </c>
    </row>
    <row r="42" spans="1:8" s="6" customFormat="1">
      <c r="A42" s="7" t="s">
        <v>23</v>
      </c>
      <c r="B42" s="8"/>
      <c r="C42" s="8"/>
      <c r="D42" s="8">
        <v>837000</v>
      </c>
      <c r="E42" s="21"/>
      <c r="F42" s="21"/>
      <c r="G42" s="21"/>
      <c r="H42" s="24">
        <f>B42+C42+D42+E42+F42</f>
        <v>837000</v>
      </c>
    </row>
    <row r="43" spans="1:8" s="6" customFormat="1">
      <c r="A43" s="7" t="s">
        <v>55</v>
      </c>
      <c r="B43" s="8"/>
      <c r="C43" s="8"/>
      <c r="D43" s="8">
        <v>66600</v>
      </c>
      <c r="E43" s="21">
        <v>117040</v>
      </c>
      <c r="F43" s="21"/>
      <c r="G43" s="21"/>
      <c r="H43" s="24">
        <f>B43+C43+D43+E43+F43</f>
        <v>183640</v>
      </c>
    </row>
    <row r="44" spans="1:8" s="6" customFormat="1">
      <c r="A44" s="7" t="s">
        <v>56</v>
      </c>
      <c r="B44" s="8"/>
      <c r="C44" s="8"/>
      <c r="D44" s="8">
        <v>66600</v>
      </c>
      <c r="E44" s="21">
        <v>117040</v>
      </c>
      <c r="F44" s="21"/>
      <c r="G44" s="21"/>
      <c r="H44" s="24">
        <f>B44+C44+D44+E44+F44</f>
        <v>183640</v>
      </c>
    </row>
    <row r="45" spans="1:8" s="6" customFormat="1">
      <c r="A45" s="7" t="s">
        <v>124</v>
      </c>
      <c r="B45" s="8"/>
      <c r="C45" s="8"/>
      <c r="D45" s="8">
        <v>466200</v>
      </c>
      <c r="E45" s="21">
        <v>819280</v>
      </c>
      <c r="F45" s="21"/>
      <c r="G45" s="21"/>
      <c r="H45" s="24">
        <f>B45+C45+D45+E45+F45</f>
        <v>1285480</v>
      </c>
    </row>
    <row r="46" spans="1:8" s="6" customFormat="1">
      <c r="A46" s="19" t="s">
        <v>162</v>
      </c>
      <c r="B46" s="8"/>
      <c r="C46" s="8"/>
      <c r="D46" s="8"/>
      <c r="E46" s="21">
        <v>936320</v>
      </c>
      <c r="F46" s="21"/>
      <c r="G46" s="21"/>
      <c r="H46" s="24">
        <f>B46+C46+D46+E46+F46</f>
        <v>936320</v>
      </c>
    </row>
    <row r="47" spans="1:8" s="6" customFormat="1">
      <c r="A47" s="7" t="s">
        <v>57</v>
      </c>
      <c r="B47" s="8"/>
      <c r="C47" s="8"/>
      <c r="D47" s="8">
        <v>66600</v>
      </c>
      <c r="E47" s="21">
        <v>117040</v>
      </c>
      <c r="F47" s="21"/>
      <c r="G47" s="21"/>
      <c r="H47" s="24">
        <f>B47+C47+D47+E47+F47</f>
        <v>183640</v>
      </c>
    </row>
    <row r="48" spans="1:8" s="6" customFormat="1">
      <c r="A48" s="7" t="s">
        <v>58</v>
      </c>
      <c r="B48" s="8"/>
      <c r="C48" s="8"/>
      <c r="D48" s="8">
        <v>66600</v>
      </c>
      <c r="E48" s="21">
        <v>117040</v>
      </c>
      <c r="F48" s="21"/>
      <c r="G48" s="21"/>
      <c r="H48" s="24">
        <f>B48+C48+D48+E48+F48</f>
        <v>183640</v>
      </c>
    </row>
    <row r="49" spans="1:8" s="6" customFormat="1">
      <c r="A49" s="7" t="s">
        <v>59</v>
      </c>
      <c r="B49" s="8"/>
      <c r="C49" s="8"/>
      <c r="D49" s="8">
        <v>66600</v>
      </c>
      <c r="E49" s="21">
        <v>117040</v>
      </c>
      <c r="F49" s="21"/>
      <c r="G49" s="21"/>
      <c r="H49" s="24">
        <f>B49+C49+D49+E49+F49</f>
        <v>183640</v>
      </c>
    </row>
    <row r="50" spans="1:8" s="6" customFormat="1">
      <c r="A50" s="7" t="s">
        <v>84</v>
      </c>
      <c r="B50" s="8"/>
      <c r="C50" s="8"/>
      <c r="D50" s="8">
        <v>133200</v>
      </c>
      <c r="E50" s="21">
        <v>234080</v>
      </c>
      <c r="F50" s="21"/>
      <c r="G50" s="21"/>
      <c r="H50" s="24">
        <f>B50+C50+D50+E50+F50</f>
        <v>367280</v>
      </c>
    </row>
    <row r="51" spans="1:8" s="6" customFormat="1">
      <c r="A51" s="7" t="s">
        <v>106</v>
      </c>
      <c r="B51" s="8"/>
      <c r="C51" s="8"/>
      <c r="D51" s="8">
        <v>333000</v>
      </c>
      <c r="E51" s="21">
        <v>585200</v>
      </c>
      <c r="F51" s="21"/>
      <c r="G51" s="21"/>
      <c r="H51" s="24">
        <f>B51+C51+D51+E51+F51</f>
        <v>918200</v>
      </c>
    </row>
    <row r="52" spans="1:8" s="6" customFormat="1">
      <c r="A52" s="7" t="s">
        <v>139</v>
      </c>
      <c r="B52" s="8"/>
      <c r="C52" s="8"/>
      <c r="D52" s="8">
        <v>999000</v>
      </c>
      <c r="E52" s="21">
        <v>1755600</v>
      </c>
      <c r="F52" s="21"/>
      <c r="G52" s="21"/>
      <c r="H52" s="24">
        <f>B52+C52+D52+E52+F52</f>
        <v>2754600</v>
      </c>
    </row>
    <row r="53" spans="1:8" s="6" customFormat="1">
      <c r="A53" s="7" t="s">
        <v>85</v>
      </c>
      <c r="B53" s="8"/>
      <c r="C53" s="8"/>
      <c r="D53" s="8">
        <v>133200</v>
      </c>
      <c r="E53" s="21">
        <v>234080</v>
      </c>
      <c r="F53" s="21"/>
      <c r="G53" s="21"/>
      <c r="H53" s="24">
        <f>B53+C53+D53+E53+F53</f>
        <v>367280</v>
      </c>
    </row>
    <row r="54" spans="1:8" s="6" customFormat="1">
      <c r="A54" s="7" t="s">
        <v>107</v>
      </c>
      <c r="B54" s="8"/>
      <c r="C54" s="8"/>
      <c r="D54" s="8">
        <v>333000</v>
      </c>
      <c r="E54" s="21">
        <v>585200</v>
      </c>
      <c r="F54" s="21"/>
      <c r="G54" s="21"/>
      <c r="H54" s="24">
        <f>B54+C54+D54+E54+F54</f>
        <v>918200</v>
      </c>
    </row>
    <row r="55" spans="1:8" s="6" customFormat="1">
      <c r="A55" s="7" t="s">
        <v>86</v>
      </c>
      <c r="B55" s="8"/>
      <c r="C55" s="8"/>
      <c r="D55" s="8">
        <v>133200</v>
      </c>
      <c r="E55" s="21">
        <v>234080</v>
      </c>
      <c r="F55" s="21"/>
      <c r="G55" s="21"/>
      <c r="H55" s="24">
        <f>B55+C55+D55+E55+F55</f>
        <v>367280</v>
      </c>
    </row>
    <row r="56" spans="1:8" s="6" customFormat="1">
      <c r="A56" s="7" t="s">
        <v>121</v>
      </c>
      <c r="B56" s="8"/>
      <c r="C56" s="8"/>
      <c r="D56" s="8">
        <v>399600</v>
      </c>
      <c r="E56" s="21">
        <v>702240</v>
      </c>
      <c r="F56" s="21"/>
      <c r="G56" s="21"/>
      <c r="H56" s="24">
        <f>B56+C56+D56+E56+F56</f>
        <v>1101840</v>
      </c>
    </row>
    <row r="57" spans="1:8" s="6" customFormat="1">
      <c r="A57" s="7" t="s">
        <v>97</v>
      </c>
      <c r="B57" s="8"/>
      <c r="C57" s="8"/>
      <c r="D57" s="8">
        <v>199800</v>
      </c>
      <c r="E57" s="21">
        <v>351120</v>
      </c>
      <c r="F57" s="21"/>
      <c r="G57" s="21"/>
      <c r="H57" s="24">
        <f>B57+C57+D57+E57+F57</f>
        <v>550920</v>
      </c>
    </row>
    <row r="58" spans="1:8" s="6" customFormat="1">
      <c r="A58" s="7" t="s">
        <v>60</v>
      </c>
      <c r="B58" s="8"/>
      <c r="C58" s="8"/>
      <c r="D58" s="8">
        <v>66600</v>
      </c>
      <c r="E58" s="21">
        <v>117040</v>
      </c>
      <c r="F58" s="21"/>
      <c r="G58" s="21"/>
      <c r="H58" s="24">
        <f>B58+C58+D58+E58+F58</f>
        <v>183640</v>
      </c>
    </row>
    <row r="59" spans="1:8" s="6" customFormat="1">
      <c r="A59" s="7" t="s">
        <v>25</v>
      </c>
      <c r="B59" s="8"/>
      <c r="C59" s="8"/>
      <c r="D59" s="8">
        <v>333000</v>
      </c>
      <c r="E59" s="21">
        <v>585200</v>
      </c>
      <c r="F59" s="21"/>
      <c r="G59" s="21"/>
      <c r="H59" s="24">
        <f>B59+C59+D59+E59+F59</f>
        <v>918200</v>
      </c>
    </row>
    <row r="60" spans="1:8" s="6" customFormat="1">
      <c r="A60" s="7" t="s">
        <v>108</v>
      </c>
      <c r="B60" s="8"/>
      <c r="C60" s="8"/>
      <c r="D60" s="8">
        <v>333000</v>
      </c>
      <c r="E60" s="21">
        <v>585200</v>
      </c>
      <c r="F60" s="21"/>
      <c r="G60" s="21"/>
      <c r="H60" s="24">
        <f>B60+C60+D60+E60+F60</f>
        <v>918200</v>
      </c>
    </row>
    <row r="61" spans="1:8" s="6" customFormat="1">
      <c r="A61" s="7" t="s">
        <v>26</v>
      </c>
      <c r="B61" s="8"/>
      <c r="C61" s="8"/>
      <c r="D61" s="8">
        <v>333000</v>
      </c>
      <c r="E61" s="21">
        <v>585200</v>
      </c>
      <c r="F61" s="21"/>
      <c r="G61" s="21"/>
      <c r="H61" s="24">
        <f>B61+C61+D61+E61+F61</f>
        <v>918200</v>
      </c>
    </row>
    <row r="62" spans="1:8" s="6" customFormat="1">
      <c r="A62" s="7" t="s">
        <v>61</v>
      </c>
      <c r="B62" s="8"/>
      <c r="C62" s="8"/>
      <c r="D62" s="8">
        <v>66600</v>
      </c>
      <c r="E62" s="21">
        <v>117040</v>
      </c>
      <c r="F62" s="21"/>
      <c r="G62" s="21"/>
      <c r="H62" s="24">
        <f>B62+C62+D62+E62+F62</f>
        <v>183640</v>
      </c>
    </row>
    <row r="63" spans="1:8" s="6" customFormat="1">
      <c r="A63" s="7" t="s">
        <v>87</v>
      </c>
      <c r="B63" s="8"/>
      <c r="C63" s="8"/>
      <c r="D63" s="8">
        <v>133200</v>
      </c>
      <c r="E63" s="21"/>
      <c r="F63" s="21"/>
      <c r="G63" s="21"/>
      <c r="H63" s="24">
        <f>B63+C63+D63+E63+F63</f>
        <v>133200</v>
      </c>
    </row>
    <row r="64" spans="1:8" s="6" customFormat="1">
      <c r="A64" s="7" t="s">
        <v>109</v>
      </c>
      <c r="B64" s="8"/>
      <c r="C64" s="8"/>
      <c r="D64" s="8">
        <v>333000</v>
      </c>
      <c r="E64" s="21">
        <v>585200</v>
      </c>
      <c r="F64" s="21"/>
      <c r="G64" s="21"/>
      <c r="H64" s="24">
        <f>B64+C64+D64+E64+F64</f>
        <v>918200</v>
      </c>
    </row>
    <row r="65" spans="1:8" s="6" customFormat="1">
      <c r="A65" s="7" t="s">
        <v>143</v>
      </c>
      <c r="B65" s="8"/>
      <c r="C65" s="8"/>
      <c r="D65" s="8">
        <v>1332000</v>
      </c>
      <c r="E65" s="21"/>
      <c r="F65" s="21"/>
      <c r="G65" s="21"/>
      <c r="H65" s="24">
        <f>B65+C65+D65+E65+F65</f>
        <v>1332000</v>
      </c>
    </row>
    <row r="66" spans="1:8" s="6" customFormat="1">
      <c r="A66" s="7" t="s">
        <v>110</v>
      </c>
      <c r="B66" s="8"/>
      <c r="C66" s="8"/>
      <c r="D66" s="8">
        <v>333000</v>
      </c>
      <c r="E66" s="21">
        <v>585200</v>
      </c>
      <c r="F66" s="21"/>
      <c r="G66" s="21"/>
      <c r="H66" s="24">
        <f>B66+C66+D66+E66+F66</f>
        <v>918200</v>
      </c>
    </row>
    <row r="67" spans="1:8" s="6" customFormat="1">
      <c r="A67" s="7" t="s">
        <v>27</v>
      </c>
      <c r="B67" s="8"/>
      <c r="C67" s="8"/>
      <c r="D67" s="8">
        <v>0</v>
      </c>
      <c r="E67" s="21">
        <v>468160</v>
      </c>
      <c r="F67" s="21"/>
      <c r="G67" s="21"/>
      <c r="H67" s="24">
        <f>B67+C67+D67+E67+F67</f>
        <v>468160</v>
      </c>
    </row>
    <row r="68" spans="1:8" s="6" customFormat="1">
      <c r="A68" s="7" t="s">
        <v>62</v>
      </c>
      <c r="B68" s="8"/>
      <c r="C68" s="8"/>
      <c r="D68" s="8">
        <v>66600</v>
      </c>
      <c r="E68" s="21">
        <v>117040</v>
      </c>
      <c r="F68" s="21"/>
      <c r="G68" s="21"/>
      <c r="H68" s="24">
        <f>B68+C68+D68+E68+F68</f>
        <v>183640</v>
      </c>
    </row>
    <row r="69" spans="1:8" s="6" customFormat="1">
      <c r="A69" s="7" t="s">
        <v>111</v>
      </c>
      <c r="B69" s="8"/>
      <c r="C69" s="8"/>
      <c r="D69" s="8">
        <v>333000</v>
      </c>
      <c r="E69" s="21">
        <v>585200</v>
      </c>
      <c r="F69" s="21"/>
      <c r="G69" s="21"/>
      <c r="H69" s="24">
        <f>B69+C69+D69+E69+F69</f>
        <v>918200</v>
      </c>
    </row>
    <row r="70" spans="1:8" s="6" customFormat="1">
      <c r="A70" s="7" t="s">
        <v>122</v>
      </c>
      <c r="B70" s="8"/>
      <c r="C70" s="8"/>
      <c r="D70" s="8">
        <v>399600</v>
      </c>
      <c r="E70" s="21">
        <v>702240</v>
      </c>
      <c r="F70" s="21"/>
      <c r="G70" s="21"/>
      <c r="H70" s="24">
        <f>B70+C70+D70+E70+F70</f>
        <v>1101840</v>
      </c>
    </row>
    <row r="71" spans="1:8" s="6" customFormat="1">
      <c r="A71" s="7" t="s">
        <v>28</v>
      </c>
      <c r="B71" s="8"/>
      <c r="C71" s="8"/>
      <c r="D71" s="8">
        <v>133200</v>
      </c>
      <c r="E71" s="21">
        <v>234080</v>
      </c>
      <c r="F71" s="21"/>
      <c r="G71" s="21"/>
      <c r="H71" s="24">
        <f>B71+C71+D71+E71+F71</f>
        <v>367280</v>
      </c>
    </row>
    <row r="72" spans="1:8" s="6" customFormat="1">
      <c r="A72" s="7" t="s">
        <v>29</v>
      </c>
      <c r="B72" s="8"/>
      <c r="C72" s="8"/>
      <c r="D72" s="8">
        <v>66600</v>
      </c>
      <c r="E72" s="21"/>
      <c r="F72" s="21"/>
      <c r="G72" s="21"/>
      <c r="H72" s="24">
        <f>B72+C72+D72+E72+F72</f>
        <v>66600</v>
      </c>
    </row>
    <row r="73" spans="1:8" s="6" customFormat="1">
      <c r="A73" s="7" t="s">
        <v>63</v>
      </c>
      <c r="B73" s="8"/>
      <c r="C73" s="8"/>
      <c r="D73" s="8">
        <v>66600</v>
      </c>
      <c r="E73" s="21"/>
      <c r="F73" s="21"/>
      <c r="G73" s="21"/>
      <c r="H73" s="24">
        <f>B73+C73+D73+E73+F73</f>
        <v>66600</v>
      </c>
    </row>
    <row r="74" spans="1:8" s="6" customFormat="1">
      <c r="A74" s="7" t="s">
        <v>127</v>
      </c>
      <c r="B74" s="8"/>
      <c r="C74" s="8"/>
      <c r="D74" s="8">
        <v>666000</v>
      </c>
      <c r="E74" s="21">
        <v>1170400</v>
      </c>
      <c r="F74" s="21"/>
      <c r="G74" s="21"/>
      <c r="H74" s="24">
        <f>B74+C74+D74+E74+F74</f>
        <v>1836400</v>
      </c>
    </row>
    <row r="75" spans="1:8" s="6" customFormat="1">
      <c r="A75" s="7" t="s">
        <v>88</v>
      </c>
      <c r="B75" s="8"/>
      <c r="C75" s="8"/>
      <c r="D75" s="8">
        <v>133200</v>
      </c>
      <c r="E75" s="21">
        <v>234080</v>
      </c>
      <c r="F75" s="21"/>
      <c r="G75" s="21"/>
      <c r="H75" s="24">
        <f>B75+C75+D75+E75+F75</f>
        <v>367280</v>
      </c>
    </row>
    <row r="76" spans="1:8" s="6" customFormat="1">
      <c r="A76" s="7" t="s">
        <v>128</v>
      </c>
      <c r="B76" s="8"/>
      <c r="C76" s="8"/>
      <c r="D76" s="8">
        <v>666000</v>
      </c>
      <c r="E76" s="21">
        <v>1170400</v>
      </c>
      <c r="F76" s="21"/>
      <c r="G76" s="21"/>
      <c r="H76" s="24">
        <f>B76+C76+D76+E76+F76</f>
        <v>1836400</v>
      </c>
    </row>
    <row r="77" spans="1:8" s="6" customFormat="1">
      <c r="A77" s="7" t="s">
        <v>101</v>
      </c>
      <c r="B77" s="8"/>
      <c r="C77" s="8"/>
      <c r="D77" s="8">
        <v>266400</v>
      </c>
      <c r="E77" s="21">
        <v>468160</v>
      </c>
      <c r="F77" s="21"/>
      <c r="G77" s="21"/>
      <c r="H77" s="24">
        <f>B77+C77+D77+E77+F77</f>
        <v>734560</v>
      </c>
    </row>
    <row r="78" spans="1:8" s="6" customFormat="1">
      <c r="A78" s="7" t="s">
        <v>30</v>
      </c>
      <c r="B78" s="8"/>
      <c r="C78" s="8"/>
      <c r="D78" s="8">
        <v>66600</v>
      </c>
      <c r="E78" s="21">
        <v>117040</v>
      </c>
      <c r="F78" s="21"/>
      <c r="G78" s="21"/>
      <c r="H78" s="24">
        <f>B78+C78+D78+E78+F78</f>
        <v>183640</v>
      </c>
    </row>
    <row r="79" spans="1:8" s="6" customFormat="1">
      <c r="A79" s="7" t="s">
        <v>89</v>
      </c>
      <c r="B79" s="8"/>
      <c r="C79" s="8"/>
      <c r="D79" s="8">
        <v>133200</v>
      </c>
      <c r="E79" s="21">
        <v>234080</v>
      </c>
      <c r="F79" s="21"/>
      <c r="G79" s="21"/>
      <c r="H79" s="24">
        <f>B79+C79+D79+E79+F79</f>
        <v>367280</v>
      </c>
    </row>
    <row r="80" spans="1:8" s="6" customFormat="1">
      <c r="A80" s="9" t="s">
        <v>145</v>
      </c>
      <c r="B80" s="8"/>
      <c r="C80" s="8"/>
      <c r="D80" s="8">
        <v>0</v>
      </c>
      <c r="E80" s="21">
        <v>1755600</v>
      </c>
      <c r="F80" s="21"/>
      <c r="G80" s="21"/>
      <c r="H80" s="24">
        <f>B80+C80+D80+E80+F80</f>
        <v>1755600</v>
      </c>
    </row>
    <row r="81" spans="1:8" s="6" customFormat="1" ht="11.25" hidden="1" customHeight="1">
      <c r="A81" s="7" t="s">
        <v>31</v>
      </c>
      <c r="B81" s="8"/>
      <c r="C81" s="8"/>
      <c r="D81" s="8"/>
      <c r="E81" s="21"/>
      <c r="F81" s="21"/>
      <c r="G81" s="21"/>
      <c r="H81" s="24">
        <f>B81+C81+D81+E81</f>
        <v>0</v>
      </c>
    </row>
    <row r="82" spans="1:8" s="6" customFormat="1">
      <c r="A82" s="7" t="s">
        <v>50</v>
      </c>
      <c r="B82" s="8"/>
      <c r="C82" s="8"/>
      <c r="D82" s="8">
        <v>66600</v>
      </c>
      <c r="E82" s="21">
        <v>117040</v>
      </c>
      <c r="F82" s="21"/>
      <c r="G82" s="21"/>
      <c r="H82" s="24">
        <f>B82+C82+D82+E82+F82</f>
        <v>183640</v>
      </c>
    </row>
    <row r="83" spans="1:8" s="6" customFormat="1">
      <c r="A83" s="7" t="s">
        <v>98</v>
      </c>
      <c r="B83" s="8"/>
      <c r="C83" s="8"/>
      <c r="D83" s="8">
        <v>199800</v>
      </c>
      <c r="E83" s="21">
        <v>351120</v>
      </c>
      <c r="F83" s="21"/>
      <c r="G83" s="21"/>
      <c r="H83" s="24">
        <f>B83+C83+D83+E83+F83</f>
        <v>550920</v>
      </c>
    </row>
    <row r="84" spans="1:8" s="6" customFormat="1">
      <c r="A84" s="7" t="s">
        <v>129</v>
      </c>
      <c r="B84" s="8"/>
      <c r="C84" s="8"/>
      <c r="D84" s="8">
        <v>666000</v>
      </c>
      <c r="E84" s="21">
        <v>1170400</v>
      </c>
      <c r="F84" s="21"/>
      <c r="G84" s="21"/>
      <c r="H84" s="24">
        <f>B84+C84+D84+E84+F84</f>
        <v>1836400</v>
      </c>
    </row>
    <row r="85" spans="1:8" s="6" customFormat="1">
      <c r="A85" s="7" t="s">
        <v>130</v>
      </c>
      <c r="B85" s="8"/>
      <c r="C85" s="8"/>
      <c r="D85" s="8">
        <v>666000</v>
      </c>
      <c r="E85" s="21">
        <v>1170400</v>
      </c>
      <c r="F85" s="21"/>
      <c r="G85" s="21"/>
      <c r="H85" s="24">
        <f>B85+C85+D85+E85+F85</f>
        <v>1836400</v>
      </c>
    </row>
    <row r="86" spans="1:8" s="6" customFormat="1">
      <c r="A86" s="7" t="s">
        <v>32</v>
      </c>
      <c r="B86" s="8"/>
      <c r="C86" s="8"/>
      <c r="D86" s="8">
        <v>66600</v>
      </c>
      <c r="E86" s="21">
        <v>117040</v>
      </c>
      <c r="F86" s="21"/>
      <c r="G86" s="21"/>
      <c r="H86" s="24">
        <f>B86+C86+D86+E86+F86</f>
        <v>183640</v>
      </c>
    </row>
    <row r="87" spans="1:8" s="6" customFormat="1">
      <c r="A87" s="7" t="s">
        <v>90</v>
      </c>
      <c r="B87" s="8"/>
      <c r="C87" s="8"/>
      <c r="D87" s="8">
        <v>133200</v>
      </c>
      <c r="E87" s="21">
        <v>234080</v>
      </c>
      <c r="F87" s="21"/>
      <c r="G87" s="21"/>
      <c r="H87" s="24">
        <f>B87+C87+D87+E87+F87</f>
        <v>367280</v>
      </c>
    </row>
    <row r="88" spans="1:8" s="6" customFormat="1">
      <c r="A88" s="7" t="s">
        <v>33</v>
      </c>
      <c r="B88" s="8"/>
      <c r="C88" s="8"/>
      <c r="D88" s="8">
        <v>266400</v>
      </c>
      <c r="E88" s="21"/>
      <c r="F88" s="21"/>
      <c r="G88" s="21"/>
      <c r="H88" s="24">
        <f>B88+C88+D88+E88+F88</f>
        <v>266400</v>
      </c>
    </row>
    <row r="89" spans="1:8" s="6" customFormat="1">
      <c r="A89" s="7" t="s">
        <v>34</v>
      </c>
      <c r="B89" s="8"/>
      <c r="C89" s="8"/>
      <c r="D89" s="8">
        <v>266400</v>
      </c>
      <c r="E89" s="21">
        <v>468160</v>
      </c>
      <c r="F89" s="21"/>
      <c r="G89" s="21"/>
      <c r="H89" s="24">
        <f>B89+C89+D89+E89+F89</f>
        <v>734560</v>
      </c>
    </row>
    <row r="90" spans="1:8" s="6" customFormat="1">
      <c r="A90" s="7" t="s">
        <v>112</v>
      </c>
      <c r="B90" s="8"/>
      <c r="C90" s="8"/>
      <c r="D90" s="8">
        <v>333000</v>
      </c>
      <c r="E90" s="21">
        <v>585200</v>
      </c>
      <c r="F90" s="21"/>
      <c r="G90" s="21"/>
      <c r="H90" s="24">
        <f>B90+C90+D90+E90+F90</f>
        <v>918200</v>
      </c>
    </row>
    <row r="91" spans="1:8" s="6" customFormat="1">
      <c r="A91" s="7" t="s">
        <v>131</v>
      </c>
      <c r="B91" s="8"/>
      <c r="C91" s="8"/>
      <c r="D91" s="8">
        <v>666000</v>
      </c>
      <c r="E91" s="21"/>
      <c r="F91" s="21"/>
      <c r="G91" s="21"/>
      <c r="H91" s="24">
        <f>B91+C91+D91+E91+F91</f>
        <v>666000</v>
      </c>
    </row>
    <row r="92" spans="1:8" s="6" customFormat="1">
      <c r="A92" s="7" t="s">
        <v>35</v>
      </c>
      <c r="B92" s="8"/>
      <c r="C92" s="8"/>
      <c r="D92" s="8">
        <v>1332000</v>
      </c>
      <c r="E92" s="21">
        <v>2340800</v>
      </c>
      <c r="F92" s="21"/>
      <c r="G92" s="21"/>
      <c r="H92" s="24">
        <f>B92+C92+D92+E92+F92</f>
        <v>3672800</v>
      </c>
    </row>
    <row r="93" spans="1:8" s="6" customFormat="1">
      <c r="A93" s="7" t="s">
        <v>66</v>
      </c>
      <c r="B93" s="8"/>
      <c r="C93" s="8"/>
      <c r="D93" s="8">
        <v>66600</v>
      </c>
      <c r="E93" s="21">
        <v>117040</v>
      </c>
      <c r="F93" s="21"/>
      <c r="G93" s="21"/>
      <c r="H93" s="24">
        <f>B93+C93+D93+E93+F93</f>
        <v>183640</v>
      </c>
    </row>
    <row r="94" spans="1:8" s="6" customFormat="1">
      <c r="A94" s="7" t="s">
        <v>113</v>
      </c>
      <c r="B94" s="8"/>
      <c r="C94" s="8"/>
      <c r="D94" s="8">
        <v>333000</v>
      </c>
      <c r="E94" s="21">
        <v>585200</v>
      </c>
      <c r="F94" s="21"/>
      <c r="G94" s="21"/>
      <c r="H94" s="24">
        <f>B94+C94+D94+E94+F94</f>
        <v>918200</v>
      </c>
    </row>
    <row r="95" spans="1:8" s="6" customFormat="1">
      <c r="A95" s="7" t="s">
        <v>132</v>
      </c>
      <c r="B95" s="8"/>
      <c r="C95" s="8"/>
      <c r="D95" s="8">
        <v>666000</v>
      </c>
      <c r="E95" s="21">
        <v>1170400</v>
      </c>
      <c r="F95" s="21"/>
      <c r="G95" s="21"/>
      <c r="H95" s="24">
        <f>B95+C95+D95+E95+F95</f>
        <v>1836400</v>
      </c>
    </row>
    <row r="96" spans="1:8" s="6" customFormat="1">
      <c r="A96" s="7" t="s">
        <v>67</v>
      </c>
      <c r="B96" s="8"/>
      <c r="C96" s="8"/>
      <c r="D96" s="8">
        <v>66600</v>
      </c>
      <c r="E96" s="21">
        <v>117040</v>
      </c>
      <c r="F96" s="21"/>
      <c r="G96" s="21"/>
      <c r="H96" s="24">
        <f>B96+C96+D96+E96+F96</f>
        <v>183640</v>
      </c>
    </row>
    <row r="97" spans="1:8" s="6" customFormat="1">
      <c r="A97" s="7" t="s">
        <v>68</v>
      </c>
      <c r="B97" s="8"/>
      <c r="C97" s="8"/>
      <c r="D97" s="8">
        <v>66600</v>
      </c>
      <c r="E97" s="21">
        <v>117040</v>
      </c>
      <c r="F97" s="21"/>
      <c r="G97" s="21"/>
      <c r="H97" s="24">
        <f>B97+C97+D97+E97+F97</f>
        <v>183640</v>
      </c>
    </row>
    <row r="98" spans="1:8" s="6" customFormat="1">
      <c r="A98" s="7" t="s">
        <v>36</v>
      </c>
      <c r="B98" s="8"/>
      <c r="C98" s="8"/>
      <c r="D98" s="8">
        <v>66600</v>
      </c>
      <c r="E98" s="21">
        <v>117040</v>
      </c>
      <c r="F98" s="21"/>
      <c r="G98" s="21"/>
      <c r="H98" s="24">
        <f>B98+C98+D98+E98+F98</f>
        <v>183640</v>
      </c>
    </row>
    <row r="99" spans="1:8" s="6" customFormat="1">
      <c r="A99" s="7" t="s">
        <v>69</v>
      </c>
      <c r="B99" s="8"/>
      <c r="C99" s="8"/>
      <c r="D99" s="8">
        <v>66600</v>
      </c>
      <c r="E99" s="21">
        <v>117040</v>
      </c>
      <c r="F99" s="21"/>
      <c r="G99" s="21"/>
      <c r="H99" s="24">
        <f>B99+C99+D99+E99+F99</f>
        <v>183640</v>
      </c>
    </row>
    <row r="100" spans="1:8" s="6" customFormat="1">
      <c r="A100" s="7" t="s">
        <v>37</v>
      </c>
      <c r="B100" s="8"/>
      <c r="C100" s="8"/>
      <c r="D100" s="8">
        <v>266400</v>
      </c>
      <c r="E100" s="21">
        <v>468160</v>
      </c>
      <c r="F100" s="21"/>
      <c r="G100" s="21"/>
      <c r="H100" s="24">
        <f>B100+C100+D100+E100+F100</f>
        <v>734560</v>
      </c>
    </row>
    <row r="101" spans="1:8" s="6" customFormat="1">
      <c r="A101" s="7" t="s">
        <v>114</v>
      </c>
      <c r="B101" s="8"/>
      <c r="C101" s="8"/>
      <c r="D101" s="8">
        <v>333000</v>
      </c>
      <c r="E101" s="21"/>
      <c r="F101" s="21"/>
      <c r="G101" s="21"/>
      <c r="H101" s="24">
        <f>B101+C101+D101+E101+F101</f>
        <v>333000</v>
      </c>
    </row>
    <row r="102" spans="1:8" s="6" customFormat="1">
      <c r="A102" s="7" t="s">
        <v>102</v>
      </c>
      <c r="B102" s="8"/>
      <c r="C102" s="8"/>
      <c r="D102" s="8">
        <v>266400</v>
      </c>
      <c r="E102" s="21">
        <v>468160</v>
      </c>
      <c r="F102" s="21"/>
      <c r="G102" s="21"/>
      <c r="H102" s="24">
        <f>B102+C102+D102+E102+F102</f>
        <v>734560</v>
      </c>
    </row>
    <row r="103" spans="1:8" s="6" customFormat="1">
      <c r="A103" s="7" t="s">
        <v>70</v>
      </c>
      <c r="B103" s="8"/>
      <c r="C103" s="8"/>
      <c r="D103" s="8">
        <v>66600</v>
      </c>
      <c r="E103" s="21">
        <v>117040</v>
      </c>
      <c r="F103" s="21"/>
      <c r="G103" s="21"/>
      <c r="H103" s="24">
        <f>B103+C103+D103+E103+F103</f>
        <v>183640</v>
      </c>
    </row>
    <row r="104" spans="1:8" s="6" customFormat="1">
      <c r="A104" s="7" t="s">
        <v>38</v>
      </c>
      <c r="B104" s="8"/>
      <c r="C104" s="8"/>
      <c r="D104" s="8">
        <v>66600</v>
      </c>
      <c r="E104" s="21"/>
      <c r="F104" s="21"/>
      <c r="G104" s="21"/>
      <c r="H104" s="24">
        <f>B104+C104+D104+E104+F104</f>
        <v>66600</v>
      </c>
    </row>
    <row r="105" spans="1:8" s="6" customFormat="1">
      <c r="A105" s="7" t="s">
        <v>133</v>
      </c>
      <c r="B105" s="8"/>
      <c r="C105" s="8"/>
      <c r="D105" s="8">
        <v>666000</v>
      </c>
      <c r="E105" s="21">
        <v>1170400</v>
      </c>
      <c r="F105" s="21"/>
      <c r="G105" s="21"/>
      <c r="H105" s="24">
        <f>B105+C105+D105+E105+F105</f>
        <v>1836400</v>
      </c>
    </row>
    <row r="106" spans="1:8" s="6" customFormat="1">
      <c r="A106" s="7" t="s">
        <v>134</v>
      </c>
      <c r="B106" s="8"/>
      <c r="C106" s="8"/>
      <c r="D106" s="8">
        <v>666000</v>
      </c>
      <c r="E106" s="21">
        <v>1170400</v>
      </c>
      <c r="F106" s="21"/>
      <c r="G106" s="21"/>
      <c r="H106" s="24">
        <f>B106+C106+D106+E106+F106</f>
        <v>1836400</v>
      </c>
    </row>
    <row r="107" spans="1:8" s="6" customFormat="1">
      <c r="A107" s="7" t="s">
        <v>39</v>
      </c>
      <c r="B107" s="8"/>
      <c r="C107" s="8"/>
      <c r="D107" s="8">
        <v>199800</v>
      </c>
      <c r="E107" s="21">
        <v>351120</v>
      </c>
      <c r="F107" s="21"/>
      <c r="G107" s="21"/>
      <c r="H107" s="24">
        <f>B107+C107+D107+E107+F107</f>
        <v>550920</v>
      </c>
    </row>
    <row r="108" spans="1:8" s="6" customFormat="1">
      <c r="A108" s="7" t="s">
        <v>115</v>
      </c>
      <c r="B108" s="8"/>
      <c r="C108" s="8"/>
      <c r="D108" s="8">
        <v>333000</v>
      </c>
      <c r="E108" s="21">
        <v>585200</v>
      </c>
      <c r="F108" s="21"/>
      <c r="G108" s="21"/>
      <c r="H108" s="24">
        <f>B108+C108+D108+E108+F108</f>
        <v>918200</v>
      </c>
    </row>
    <row r="109" spans="1:8" s="6" customFormat="1">
      <c r="A109" s="7" t="s">
        <v>40</v>
      </c>
      <c r="B109" s="8"/>
      <c r="C109" s="8"/>
      <c r="D109" s="8">
        <v>333000</v>
      </c>
      <c r="E109" s="21"/>
      <c r="F109" s="21"/>
      <c r="G109" s="21"/>
      <c r="H109" s="24">
        <f>B109+C109+D109+E109+F109</f>
        <v>333000</v>
      </c>
    </row>
    <row r="110" spans="1:8" s="6" customFormat="1">
      <c r="A110" s="7" t="s">
        <v>41</v>
      </c>
      <c r="B110" s="8"/>
      <c r="C110" s="8"/>
      <c r="D110" s="8">
        <v>133200</v>
      </c>
      <c r="E110" s="21"/>
      <c r="F110" s="21"/>
      <c r="G110" s="21"/>
      <c r="H110" s="24">
        <f>B110+C110+D110+E110+F110</f>
        <v>133200</v>
      </c>
    </row>
    <row r="111" spans="1:8" s="6" customFormat="1">
      <c r="A111" s="7" t="s">
        <v>71</v>
      </c>
      <c r="B111" s="8"/>
      <c r="C111" s="8"/>
      <c r="D111" s="8">
        <v>66600</v>
      </c>
      <c r="E111" s="21"/>
      <c r="F111" s="21"/>
      <c r="G111" s="21"/>
      <c r="H111" s="24">
        <f>B111+C111+D111+E111+F111</f>
        <v>66600</v>
      </c>
    </row>
    <row r="112" spans="1:8" s="6" customFormat="1">
      <c r="A112" s="7" t="s">
        <v>99</v>
      </c>
      <c r="B112" s="8"/>
      <c r="C112" s="8"/>
      <c r="D112" s="8">
        <v>199800</v>
      </c>
      <c r="E112" s="21">
        <v>351120</v>
      </c>
      <c r="F112" s="21"/>
      <c r="G112" s="21"/>
      <c r="H112" s="24">
        <f>B112+C112+D112+E112+F112</f>
        <v>550920</v>
      </c>
    </row>
    <row r="113" spans="1:8" s="6" customFormat="1">
      <c r="A113" s="7" t="s">
        <v>42</v>
      </c>
      <c r="B113" s="8"/>
      <c r="C113" s="8"/>
      <c r="D113" s="8">
        <v>333000</v>
      </c>
      <c r="E113" s="21">
        <v>585200</v>
      </c>
      <c r="F113" s="21"/>
      <c r="G113" s="21"/>
      <c r="H113" s="24">
        <f>B113+C113+D113+E113+F113</f>
        <v>918200</v>
      </c>
    </row>
    <row r="114" spans="1:8" s="6" customFormat="1">
      <c r="A114" s="7" t="s">
        <v>72</v>
      </c>
      <c r="B114" s="8"/>
      <c r="C114" s="8"/>
      <c r="D114" s="8">
        <v>66600</v>
      </c>
      <c r="E114" s="21">
        <v>117040</v>
      </c>
      <c r="F114" s="21"/>
      <c r="G114" s="21"/>
      <c r="H114" s="24">
        <f>B114+C114+D114+E114+F114</f>
        <v>183640</v>
      </c>
    </row>
    <row r="115" spans="1:8" s="6" customFormat="1">
      <c r="A115" s="7" t="s">
        <v>73</v>
      </c>
      <c r="B115" s="8"/>
      <c r="C115" s="8"/>
      <c r="D115" s="8">
        <v>66600</v>
      </c>
      <c r="E115" s="21">
        <v>117040</v>
      </c>
      <c r="F115" s="21"/>
      <c r="G115" s="21"/>
      <c r="H115" s="24">
        <f>B115+C115+D115+E115+F115</f>
        <v>183640</v>
      </c>
    </row>
    <row r="116" spans="1:8" s="6" customFormat="1">
      <c r="A116" s="7" t="s">
        <v>91</v>
      </c>
      <c r="B116" s="8"/>
      <c r="C116" s="8"/>
      <c r="D116" s="8">
        <v>133200</v>
      </c>
      <c r="E116" s="21">
        <v>234080</v>
      </c>
      <c r="F116" s="21"/>
      <c r="G116" s="21"/>
      <c r="H116" s="24">
        <f>B116+C116+D116+E116+F116</f>
        <v>367280</v>
      </c>
    </row>
    <row r="117" spans="1:8" s="6" customFormat="1">
      <c r="A117" s="7" t="s">
        <v>92</v>
      </c>
      <c r="B117" s="8"/>
      <c r="C117" s="8"/>
      <c r="D117" s="8">
        <v>133200</v>
      </c>
      <c r="E117" s="21">
        <v>234080</v>
      </c>
      <c r="F117" s="21"/>
      <c r="G117" s="21"/>
      <c r="H117" s="24">
        <f>B117+C117+D117+E117+F117</f>
        <v>367280</v>
      </c>
    </row>
    <row r="118" spans="1:8" s="6" customFormat="1">
      <c r="A118" s="7" t="s">
        <v>43</v>
      </c>
      <c r="B118" s="8"/>
      <c r="C118" s="8"/>
      <c r="D118" s="8">
        <v>66600</v>
      </c>
      <c r="E118" s="21"/>
      <c r="F118" s="21"/>
      <c r="G118" s="21"/>
      <c r="H118" s="24">
        <f>B118+C118+D118+E118+F118</f>
        <v>66600</v>
      </c>
    </row>
    <row r="119" spans="1:8" s="6" customFormat="1">
      <c r="A119" s="7" t="s">
        <v>93</v>
      </c>
      <c r="B119" s="8"/>
      <c r="C119" s="8"/>
      <c r="D119" s="8">
        <v>133200</v>
      </c>
      <c r="E119" s="21">
        <v>234080</v>
      </c>
      <c r="F119" s="21"/>
      <c r="G119" s="21"/>
      <c r="H119" s="24">
        <f>B119+C119+D119+E119+F119</f>
        <v>367280</v>
      </c>
    </row>
    <row r="120" spans="1:8" s="6" customFormat="1">
      <c r="A120" s="7" t="s">
        <v>44</v>
      </c>
      <c r="B120" s="8"/>
      <c r="C120" s="8"/>
      <c r="D120" s="8">
        <v>66600</v>
      </c>
      <c r="E120" s="21"/>
      <c r="F120" s="21"/>
      <c r="G120" s="21"/>
      <c r="H120" s="24">
        <f>B120+C120+D120+E120+F120</f>
        <v>66600</v>
      </c>
    </row>
    <row r="121" spans="1:8" s="6" customFormat="1">
      <c r="A121" s="7" t="s">
        <v>74</v>
      </c>
      <c r="B121" s="8"/>
      <c r="C121" s="8"/>
      <c r="D121" s="8">
        <v>66600</v>
      </c>
      <c r="E121" s="21"/>
      <c r="F121" s="21"/>
      <c r="G121" s="21"/>
      <c r="H121" s="24">
        <f>B121+C121+D121+E121+F121</f>
        <v>66600</v>
      </c>
    </row>
    <row r="122" spans="1:8" s="6" customFormat="1">
      <c r="A122" s="7" t="s">
        <v>140</v>
      </c>
      <c r="B122" s="8"/>
      <c r="C122" s="8"/>
      <c r="D122" s="8">
        <v>999000</v>
      </c>
      <c r="E122" s="21">
        <v>1755600</v>
      </c>
      <c r="F122" s="21"/>
      <c r="G122" s="21"/>
      <c r="H122" s="24">
        <f>B122+C122+D122+E122+F122</f>
        <v>2754600</v>
      </c>
    </row>
    <row r="123" spans="1:8" s="6" customFormat="1">
      <c r="A123" s="7" t="s">
        <v>94</v>
      </c>
      <c r="B123" s="8"/>
      <c r="C123" s="8"/>
      <c r="D123" s="8">
        <v>133200</v>
      </c>
      <c r="E123" s="21">
        <v>234080</v>
      </c>
      <c r="F123" s="21"/>
      <c r="G123" s="21"/>
      <c r="H123" s="24">
        <f>B123+C123+D123+E123+F123</f>
        <v>367280</v>
      </c>
    </row>
    <row r="124" spans="1:8" s="6" customFormat="1">
      <c r="A124" s="7" t="s">
        <v>116</v>
      </c>
      <c r="B124" s="8"/>
      <c r="C124" s="8"/>
      <c r="D124" s="8">
        <v>333000</v>
      </c>
      <c r="E124" s="21">
        <v>585200</v>
      </c>
      <c r="F124" s="21"/>
      <c r="G124" s="21"/>
      <c r="H124" s="24">
        <f>B124+C124+D124+E124+F124</f>
        <v>918200</v>
      </c>
    </row>
    <row r="125" spans="1:8" s="6" customFormat="1">
      <c r="A125" s="7" t="s">
        <v>117</v>
      </c>
      <c r="B125" s="8"/>
      <c r="C125" s="8"/>
      <c r="D125" s="8">
        <v>333000</v>
      </c>
      <c r="E125" s="21">
        <v>585200</v>
      </c>
      <c r="F125" s="21"/>
      <c r="G125" s="21"/>
      <c r="H125" s="24">
        <f>B125+C125+D125+E125+F125</f>
        <v>918200</v>
      </c>
    </row>
    <row r="126" spans="1:8" s="6" customFormat="1">
      <c r="A126" s="7" t="s">
        <v>95</v>
      </c>
      <c r="B126" s="8"/>
      <c r="C126" s="8"/>
      <c r="D126" s="8">
        <v>133200</v>
      </c>
      <c r="E126" s="21">
        <v>234080</v>
      </c>
      <c r="F126" s="21"/>
      <c r="G126" s="21"/>
      <c r="H126" s="24">
        <f>B126+C126+D126+E126+F126</f>
        <v>367280</v>
      </c>
    </row>
    <row r="127" spans="1:8" s="6" customFormat="1" ht="11.25" hidden="1" customHeight="1">
      <c r="A127" s="19" t="s">
        <v>164</v>
      </c>
      <c r="B127" s="8"/>
      <c r="C127" s="8"/>
      <c r="D127" s="8"/>
      <c r="E127" s="21"/>
      <c r="F127" s="21"/>
      <c r="G127" s="21"/>
      <c r="H127" s="24">
        <f>B127+C127+D127+E127</f>
        <v>0</v>
      </c>
    </row>
    <row r="128" spans="1:8" s="6" customFormat="1">
      <c r="A128" s="7" t="s">
        <v>96</v>
      </c>
      <c r="B128" s="8"/>
      <c r="C128" s="8"/>
      <c r="D128" s="8">
        <v>133200</v>
      </c>
      <c r="E128" s="21">
        <v>234080</v>
      </c>
      <c r="F128" s="21"/>
      <c r="G128" s="21"/>
      <c r="H128" s="24">
        <f>B128+C128+D128+E128+F128</f>
        <v>367280</v>
      </c>
    </row>
    <row r="129" spans="1:8" s="6" customFormat="1">
      <c r="A129" s="7" t="s">
        <v>75</v>
      </c>
      <c r="B129" s="8"/>
      <c r="C129" s="8"/>
      <c r="D129" s="8">
        <v>66600</v>
      </c>
      <c r="E129" s="21">
        <v>117040</v>
      </c>
      <c r="F129" s="21"/>
      <c r="G129" s="21"/>
      <c r="H129" s="24">
        <f>B129+C129+D129+E129+F129</f>
        <v>183640</v>
      </c>
    </row>
    <row r="130" spans="1:8" s="6" customFormat="1">
      <c r="A130" s="7" t="s">
        <v>45</v>
      </c>
      <c r="B130" s="8"/>
      <c r="C130" s="8"/>
      <c r="D130" s="8">
        <v>66600</v>
      </c>
      <c r="E130" s="21">
        <v>117040</v>
      </c>
      <c r="F130" s="21"/>
      <c r="G130" s="21"/>
      <c r="H130" s="24">
        <f>B130+C130+D130+E130+F130</f>
        <v>183640</v>
      </c>
    </row>
    <row r="131" spans="1:8" s="6" customFormat="1" ht="11.25" hidden="1" customHeight="1">
      <c r="A131" s="7" t="s">
        <v>76</v>
      </c>
      <c r="B131" s="8"/>
      <c r="C131" s="8"/>
      <c r="D131" s="8"/>
      <c r="E131" s="21"/>
      <c r="F131" s="21"/>
      <c r="G131" s="21"/>
      <c r="H131" s="24">
        <f>B131+C131+D131+E131</f>
        <v>0</v>
      </c>
    </row>
    <row r="132" spans="1:8" s="6" customFormat="1" ht="11.25" hidden="1" customHeight="1">
      <c r="A132" s="7" t="s">
        <v>141</v>
      </c>
      <c r="B132" s="8"/>
      <c r="C132" s="8"/>
      <c r="D132" s="8"/>
      <c r="E132" s="21"/>
      <c r="F132" s="21"/>
      <c r="G132" s="21"/>
      <c r="H132" s="24">
        <f>B132+C132+D132+E132+F132</f>
        <v>0</v>
      </c>
    </row>
    <row r="133" spans="1:8" s="6" customFormat="1" ht="11.25" hidden="1" customHeight="1">
      <c r="A133" s="7" t="s">
        <v>135</v>
      </c>
      <c r="B133" s="8"/>
      <c r="C133" s="8"/>
      <c r="D133" s="8">
        <v>0</v>
      </c>
      <c r="E133" s="21"/>
      <c r="F133" s="21"/>
      <c r="G133" s="21"/>
      <c r="H133" s="24">
        <f>B133+C133+D133+E133</f>
        <v>0</v>
      </c>
    </row>
    <row r="134" spans="1:8" s="6" customFormat="1">
      <c r="A134" s="7" t="s">
        <v>77</v>
      </c>
      <c r="B134" s="8"/>
      <c r="C134" s="8"/>
      <c r="D134" s="8">
        <v>66600</v>
      </c>
      <c r="E134" s="21">
        <v>117040</v>
      </c>
      <c r="F134" s="21"/>
      <c r="G134" s="21"/>
      <c r="H134" s="24">
        <f>B134+C134+D134+E134+F134</f>
        <v>183640</v>
      </c>
    </row>
    <row r="135" spans="1:8" s="6" customFormat="1">
      <c r="A135" s="7" t="s">
        <v>123</v>
      </c>
      <c r="B135" s="8"/>
      <c r="C135" s="8"/>
      <c r="D135" s="8">
        <v>399600</v>
      </c>
      <c r="E135" s="21">
        <v>702240</v>
      </c>
      <c r="F135" s="21"/>
      <c r="G135" s="21"/>
      <c r="H135" s="24">
        <f>B135+C135+D135+E135+F135</f>
        <v>1101840</v>
      </c>
    </row>
    <row r="136" spans="1:8" s="6" customFormat="1">
      <c r="A136" s="7" t="s">
        <v>46</v>
      </c>
      <c r="B136" s="8"/>
      <c r="C136" s="8"/>
      <c r="D136" s="8">
        <v>66600</v>
      </c>
      <c r="E136" s="21"/>
      <c r="F136" s="21"/>
      <c r="G136" s="21"/>
      <c r="H136" s="24">
        <f>B136+C136+D136+E136+F136</f>
        <v>66600</v>
      </c>
    </row>
    <row r="137" spans="1:8" s="6" customFormat="1">
      <c r="A137" s="7" t="s">
        <v>78</v>
      </c>
      <c r="B137" s="8"/>
      <c r="C137" s="8"/>
      <c r="D137" s="8">
        <v>66600</v>
      </c>
      <c r="E137" s="21">
        <v>117040</v>
      </c>
      <c r="F137" s="21"/>
      <c r="G137" s="21"/>
      <c r="H137" s="24">
        <f>B137+C137+D137+E137+F137</f>
        <v>183640</v>
      </c>
    </row>
    <row r="138" spans="1:8" s="6" customFormat="1">
      <c r="A138" s="7" t="s">
        <v>144</v>
      </c>
      <c r="B138" s="8"/>
      <c r="C138" s="8"/>
      <c r="D138" s="8">
        <v>1332000</v>
      </c>
      <c r="E138" s="21"/>
      <c r="F138" s="21"/>
      <c r="G138" s="21"/>
      <c r="H138" s="24">
        <f>B138+C138+D138+E138+F138</f>
        <v>1332000</v>
      </c>
    </row>
    <row r="139" spans="1:8" s="6" customFormat="1">
      <c r="A139" s="7" t="s">
        <v>103</v>
      </c>
      <c r="B139" s="8"/>
      <c r="C139" s="8"/>
      <c r="D139" s="8">
        <v>266400</v>
      </c>
      <c r="E139" s="21">
        <v>468160</v>
      </c>
      <c r="F139" s="21"/>
      <c r="G139" s="21"/>
      <c r="H139" s="24">
        <f>B139+C139+D139+E139+F139</f>
        <v>734560</v>
      </c>
    </row>
    <row r="140" spans="1:8" s="6" customFormat="1">
      <c r="A140" s="7" t="s">
        <v>79</v>
      </c>
      <c r="B140" s="8"/>
      <c r="C140" s="8"/>
      <c r="D140" s="8">
        <v>0</v>
      </c>
      <c r="E140" s="21">
        <v>117040</v>
      </c>
      <c r="F140" s="21"/>
      <c r="G140" s="21"/>
      <c r="H140" s="24">
        <f>B140+C140+D140+E140+F140</f>
        <v>117040</v>
      </c>
    </row>
    <row r="141" spans="1:8" s="6" customFormat="1">
      <c r="A141" s="7" t="s">
        <v>47</v>
      </c>
      <c r="B141" s="8"/>
      <c r="C141" s="8"/>
      <c r="D141" s="8">
        <v>199800</v>
      </c>
      <c r="E141" s="21">
        <v>351120</v>
      </c>
      <c r="F141" s="21"/>
      <c r="G141" s="21"/>
      <c r="H141" s="24">
        <f>B141+C141+D141+E141+F141</f>
        <v>550920</v>
      </c>
    </row>
    <row r="142" spans="1:8" s="6" customFormat="1">
      <c r="A142" s="7" t="s">
        <v>136</v>
      </c>
      <c r="B142" s="8"/>
      <c r="C142" s="8"/>
      <c r="D142" s="8">
        <v>666000</v>
      </c>
      <c r="E142" s="21">
        <v>1170400</v>
      </c>
      <c r="F142" s="21"/>
      <c r="G142" s="21"/>
      <c r="H142" s="24">
        <f>B142+C142+D142+E142+F142</f>
        <v>1836400</v>
      </c>
    </row>
    <row r="143" spans="1:8" s="6" customFormat="1">
      <c r="A143" s="7" t="s">
        <v>48</v>
      </c>
      <c r="B143" s="8"/>
      <c r="C143" s="8"/>
      <c r="D143" s="8">
        <v>333000</v>
      </c>
      <c r="E143" s="21"/>
      <c r="F143" s="21"/>
      <c r="G143" s="21"/>
      <c r="H143" s="24">
        <f>B143+C143+D143+E143+F143</f>
        <v>333000</v>
      </c>
    </row>
    <row r="144" spans="1:8" s="6" customFormat="1">
      <c r="A144" s="7" t="s">
        <v>49</v>
      </c>
      <c r="B144" s="8"/>
      <c r="C144" s="8"/>
      <c r="D144" s="8">
        <v>66600</v>
      </c>
      <c r="E144" s="21">
        <v>117040</v>
      </c>
      <c r="F144" s="21"/>
      <c r="G144" s="21"/>
      <c r="H144" s="24">
        <f>B144+C144+D144+E144+F144</f>
        <v>183640</v>
      </c>
    </row>
    <row r="145" spans="1:8" s="6" customFormat="1" ht="11.25" hidden="1" customHeight="1">
      <c r="A145" s="7" t="s">
        <v>138</v>
      </c>
      <c r="B145" s="8"/>
      <c r="C145" s="8"/>
      <c r="D145" s="8"/>
      <c r="E145" s="21"/>
      <c r="F145" s="21"/>
      <c r="G145" s="21"/>
      <c r="H145" s="24">
        <f>B145+C145+D145+E145</f>
        <v>0</v>
      </c>
    </row>
    <row r="146" spans="1:8" s="6" customFormat="1">
      <c r="A146" s="7" t="s">
        <v>80</v>
      </c>
      <c r="B146" s="8"/>
      <c r="C146" s="8"/>
      <c r="D146" s="8">
        <v>66600</v>
      </c>
      <c r="E146" s="21">
        <v>117040</v>
      </c>
      <c r="F146" s="21"/>
      <c r="G146" s="21"/>
      <c r="H146" s="24">
        <f>B146+C146+D146+E146+F146</f>
        <v>183640</v>
      </c>
    </row>
    <row r="147" spans="1:8" s="6" customFormat="1">
      <c r="A147" s="7" t="s">
        <v>119</v>
      </c>
      <c r="B147" s="8"/>
      <c r="C147" s="8"/>
      <c r="D147" s="8">
        <v>333000</v>
      </c>
      <c r="E147" s="21">
        <v>585200</v>
      </c>
      <c r="F147" s="21"/>
      <c r="G147" s="21"/>
      <c r="H147" s="24">
        <f>B147+C147+D147+E147+F147</f>
        <v>918200</v>
      </c>
    </row>
    <row r="148" spans="1:8" s="6" customFormat="1">
      <c r="A148" s="7" t="s">
        <v>148</v>
      </c>
      <c r="B148" s="8"/>
      <c r="C148" s="8"/>
      <c r="D148" s="8">
        <v>199800</v>
      </c>
      <c r="E148" s="21">
        <v>351120</v>
      </c>
      <c r="F148" s="21"/>
      <c r="G148" s="21"/>
      <c r="H148" s="24">
        <f>B148+C148+D148+E148+F148</f>
        <v>550920</v>
      </c>
    </row>
    <row r="149" spans="1:8" s="6" customFormat="1">
      <c r="A149" s="19" t="s">
        <v>150</v>
      </c>
      <c r="B149" s="8"/>
      <c r="C149" s="8"/>
      <c r="D149" s="8"/>
      <c r="E149" s="21">
        <v>14630</v>
      </c>
      <c r="F149" s="21"/>
      <c r="G149" s="21"/>
      <c r="H149" s="24">
        <f>B149+C149+D149+E149+F149</f>
        <v>14630</v>
      </c>
    </row>
    <row r="150" spans="1:8">
      <c r="A150" s="19" t="s">
        <v>152</v>
      </c>
      <c r="B150" s="8"/>
      <c r="C150" s="8"/>
      <c r="D150" s="8"/>
      <c r="E150" s="21">
        <v>2926</v>
      </c>
      <c r="F150" s="21"/>
      <c r="G150" s="21"/>
      <c r="H150" s="24">
        <f>B150+C150+D150+E150+F150</f>
        <v>2926</v>
      </c>
    </row>
    <row r="151" spans="1:8">
      <c r="A151" s="19" t="s">
        <v>153</v>
      </c>
      <c r="B151" s="8"/>
      <c r="C151" s="8"/>
      <c r="D151" s="8"/>
      <c r="E151" s="21">
        <v>2926</v>
      </c>
      <c r="F151" s="21"/>
      <c r="G151" s="21"/>
      <c r="H151" s="24">
        <f>B151+C151+D151+E151+F151</f>
        <v>2926</v>
      </c>
    </row>
    <row r="152" spans="1:8">
      <c r="A152" s="19" t="s">
        <v>154</v>
      </c>
      <c r="B152" s="8"/>
      <c r="C152" s="8"/>
      <c r="D152" s="8"/>
      <c r="E152" s="21">
        <v>2926</v>
      </c>
      <c r="F152" s="21"/>
      <c r="G152" s="21"/>
      <c r="H152" s="24">
        <f>B152+C152+D152+E152+F152</f>
        <v>2926</v>
      </c>
    </row>
    <row r="153" spans="1:8">
      <c r="A153" s="19" t="s">
        <v>156</v>
      </c>
      <c r="B153" s="8"/>
      <c r="C153" s="8"/>
      <c r="D153" s="8"/>
      <c r="E153" s="21">
        <v>19019</v>
      </c>
      <c r="F153" s="21"/>
      <c r="G153" s="21"/>
      <c r="H153" s="24">
        <f>B153+C153+D153+E153+F153</f>
        <v>19019</v>
      </c>
    </row>
    <row r="154" spans="1:8">
      <c r="A154" s="19" t="s">
        <v>157</v>
      </c>
      <c r="B154" s="8"/>
      <c r="C154" s="8"/>
      <c r="D154" s="8"/>
      <c r="E154" s="21">
        <v>146300</v>
      </c>
      <c r="F154" s="21"/>
      <c r="G154" s="21"/>
      <c r="H154" s="24">
        <f>B154+C154+D154+E154+F154</f>
        <v>146300</v>
      </c>
    </row>
    <row r="155" spans="1:8">
      <c r="A155" s="19" t="s">
        <v>158</v>
      </c>
      <c r="B155" s="8"/>
      <c r="C155" s="8"/>
      <c r="D155" s="8"/>
      <c r="E155" s="21">
        <v>1463</v>
      </c>
      <c r="F155" s="21"/>
      <c r="G155" s="21"/>
      <c r="H155" s="24">
        <f>B155+C155+D155+E155+F155</f>
        <v>1463</v>
      </c>
    </row>
    <row r="156" spans="1:8">
      <c r="A156" s="19" t="s">
        <v>159</v>
      </c>
      <c r="B156" s="8"/>
      <c r="C156" s="8"/>
      <c r="D156" s="8"/>
      <c r="E156" s="21">
        <v>146300</v>
      </c>
      <c r="F156" s="21"/>
      <c r="G156" s="21"/>
      <c r="H156" s="24">
        <f>B156+C156+D156+E156+F156</f>
        <v>146300</v>
      </c>
    </row>
    <row r="157" spans="1:8">
      <c r="A157" s="19" t="s">
        <v>160</v>
      </c>
      <c r="B157" s="8"/>
      <c r="C157" s="8"/>
      <c r="D157" s="8"/>
      <c r="E157" s="21">
        <v>2926</v>
      </c>
      <c r="F157" s="21"/>
      <c r="G157" s="21"/>
      <c r="H157" s="24">
        <f>B157+C157+D157+E157+F157</f>
        <v>2926</v>
      </c>
    </row>
    <row r="158" spans="1:8">
      <c r="A158" s="19" t="s">
        <v>163</v>
      </c>
      <c r="B158" s="8"/>
      <c r="C158" s="8"/>
      <c r="D158" s="8"/>
      <c r="E158" s="21">
        <v>1463</v>
      </c>
      <c r="F158" s="21"/>
      <c r="G158" s="21"/>
      <c r="H158" s="24">
        <f>B158+C158+D158+E158+F158</f>
        <v>1463</v>
      </c>
    </row>
    <row r="159" spans="1:8">
      <c r="A159" s="19">
        <v>673</v>
      </c>
      <c r="B159" s="8"/>
      <c r="C159" s="8"/>
      <c r="D159" s="8"/>
      <c r="E159" s="21">
        <v>8778</v>
      </c>
      <c r="F159" s="21"/>
      <c r="G159" s="21"/>
      <c r="H159" s="24">
        <f>B159+C159+D159+E159+F159</f>
        <v>8778</v>
      </c>
    </row>
    <row r="160" spans="1:8">
      <c r="A160" s="19" t="s">
        <v>155</v>
      </c>
      <c r="B160" s="8"/>
      <c r="C160" s="8"/>
      <c r="D160" s="8"/>
      <c r="E160" s="21"/>
      <c r="F160" s="21">
        <v>1823913</v>
      </c>
      <c r="G160" s="21"/>
      <c r="H160" s="24">
        <f>B160+C160+D160+E160+F160</f>
        <v>1823913</v>
      </c>
    </row>
    <row r="161" spans="1:8" ht="11.25" hidden="1" customHeight="1">
      <c r="A161" s="19"/>
      <c r="B161" s="8"/>
      <c r="C161" s="8"/>
      <c r="D161" s="8"/>
      <c r="E161" s="21"/>
      <c r="F161" s="21"/>
      <c r="G161" s="21"/>
      <c r="H161" s="8"/>
    </row>
    <row r="162" spans="1:8">
      <c r="A162" s="25" t="s">
        <v>149</v>
      </c>
      <c r="B162" s="26">
        <f>SUM(B11:B148)</f>
        <v>0</v>
      </c>
      <c r="C162" s="26">
        <f>SUM(C11:C161)</f>
        <v>0</v>
      </c>
      <c r="D162" s="26">
        <f t="shared" ref="D162:H162" si="0">SUM(D11:D161)</f>
        <v>36849600</v>
      </c>
      <c r="E162" s="26">
        <f t="shared" si="0"/>
        <v>52666537</v>
      </c>
      <c r="F162" s="26">
        <f t="shared" si="0"/>
        <v>1823913</v>
      </c>
      <c r="G162" s="26"/>
      <c r="H162" s="26">
        <f t="shared" si="0"/>
        <v>91340050</v>
      </c>
    </row>
    <row r="173" spans="1:8">
      <c r="C173" s="23"/>
      <c r="D173" s="23"/>
    </row>
    <row r="182" spans="3:7">
      <c r="C182" s="23" t="s">
        <v>175</v>
      </c>
      <c r="E182" s="23" t="s">
        <v>174</v>
      </c>
      <c r="F182" s="23"/>
      <c r="G182" s="23"/>
    </row>
  </sheetData>
  <autoFilter ref="A10:H162">
    <filterColumn colId="0"/>
    <filterColumn colId="4"/>
    <filterColumn colId="5"/>
    <filterColumn colId="6"/>
    <filterColumn colId="7">
      <customFilters>
        <customFilter operator="notEqual" val=" "/>
      </customFilters>
    </filterColumn>
  </autoFilter>
  <mergeCells count="6">
    <mergeCell ref="A6:H6"/>
    <mergeCell ref="A7:H7"/>
    <mergeCell ref="A8:H8"/>
    <mergeCell ref="F1:H1"/>
    <mergeCell ref="F2:H2"/>
    <mergeCell ref="F3:H3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D2:F159"/>
  <sheetViews>
    <sheetView topLeftCell="A136" workbookViewId="0">
      <selection activeCell="E159" sqref="E159"/>
    </sheetView>
  </sheetViews>
  <sheetFormatPr defaultRowHeight="11.25"/>
  <cols>
    <col min="4" max="4" width="61.83203125" bestFit="1" customWidth="1"/>
    <col min="5" max="5" width="12.6640625" style="22" bestFit="1" customWidth="1"/>
    <col min="6" max="6" width="33.83203125" customWidth="1"/>
  </cols>
  <sheetData>
    <row r="2" spans="4:6">
      <c r="D2" s="19"/>
      <c r="E2" s="20"/>
    </row>
    <row r="3" spans="4:6">
      <c r="D3" s="19">
        <v>673</v>
      </c>
      <c r="E3" s="21">
        <v>8778</v>
      </c>
    </row>
    <row r="4" spans="4:6">
      <c r="D4" s="19" t="s">
        <v>125</v>
      </c>
      <c r="E4" s="21">
        <v>1170400</v>
      </c>
      <c r="F4">
        <f>IF(D4='01.09.20'!A11,1,0)</f>
        <v>1</v>
      </c>
    </row>
    <row r="5" spans="4:6">
      <c r="D5" s="19" t="s">
        <v>9</v>
      </c>
      <c r="E5" s="21">
        <v>117040</v>
      </c>
      <c r="F5">
        <f>IF(D5='01.09.20'!A12,1,0)</f>
        <v>1</v>
      </c>
    </row>
    <row r="6" spans="4:6">
      <c r="D6" s="19" t="s">
        <v>81</v>
      </c>
      <c r="E6" s="21">
        <v>234080</v>
      </c>
      <c r="F6">
        <f>IF(D6='01.09.20'!A13,1,0)</f>
        <v>1</v>
      </c>
    </row>
    <row r="7" spans="4:6">
      <c r="D7" s="19" t="s">
        <v>120</v>
      </c>
      <c r="E7" s="21">
        <v>702240</v>
      </c>
      <c r="F7">
        <f>IF(D7='01.09.20'!A14,1,0)</f>
        <v>1</v>
      </c>
    </row>
    <row r="8" spans="4:6">
      <c r="D8" s="19"/>
      <c r="E8" s="21"/>
      <c r="F8">
        <f>IF(D8='01.09.20'!A15,1,0)</f>
        <v>0</v>
      </c>
    </row>
    <row r="9" spans="4:6">
      <c r="D9" s="19"/>
      <c r="E9" s="21"/>
      <c r="F9">
        <f>IF(D9='01.09.20'!A16,1,0)</f>
        <v>0</v>
      </c>
    </row>
    <row r="10" spans="4:6">
      <c r="D10" s="19" t="s">
        <v>82</v>
      </c>
      <c r="E10" s="21">
        <v>234080</v>
      </c>
      <c r="F10">
        <f>IF(D10='01.09.20'!A17,1,0)</f>
        <v>1</v>
      </c>
    </row>
    <row r="11" spans="4:6">
      <c r="D11" s="19" t="s">
        <v>12</v>
      </c>
      <c r="E11" s="21">
        <v>234080</v>
      </c>
      <c r="F11">
        <f>IF(D11='01.09.20'!A18,1,0)</f>
        <v>1</v>
      </c>
    </row>
    <row r="12" spans="4:6">
      <c r="D12" s="19" t="s">
        <v>13</v>
      </c>
      <c r="E12" s="21">
        <v>117040</v>
      </c>
      <c r="F12">
        <f>IF(D12='01.09.20'!A19,1,0)</f>
        <v>1</v>
      </c>
    </row>
    <row r="13" spans="4:6">
      <c r="D13" s="19" t="s">
        <v>14</v>
      </c>
      <c r="E13" s="21">
        <v>117040</v>
      </c>
      <c r="F13">
        <f>IF(D13='01.09.20'!A20,1,0)</f>
        <v>1</v>
      </c>
    </row>
    <row r="14" spans="4:6">
      <c r="D14" s="19" t="s">
        <v>51</v>
      </c>
      <c r="E14" s="21">
        <v>117040</v>
      </c>
      <c r="F14">
        <f>IF(D14='01.09.20'!A21,1,0)</f>
        <v>1</v>
      </c>
    </row>
    <row r="15" spans="4:6">
      <c r="D15" s="19" t="s">
        <v>15</v>
      </c>
      <c r="E15" s="21">
        <v>117040</v>
      </c>
      <c r="F15">
        <f>IF(D15='01.09.20'!A22,1,0)</f>
        <v>1</v>
      </c>
    </row>
    <row r="16" spans="4:6">
      <c r="D16" s="19" t="s">
        <v>16</v>
      </c>
      <c r="E16" s="21">
        <v>585200</v>
      </c>
      <c r="F16">
        <f>IF(D16='01.09.20'!A23,1,0)</f>
        <v>1</v>
      </c>
    </row>
    <row r="17" spans="4:6">
      <c r="D17" s="19" t="s">
        <v>151</v>
      </c>
      <c r="E17" s="21">
        <v>585200</v>
      </c>
      <c r="F17">
        <f>IF(D17='01.09.20'!A24,1,0)</f>
        <v>1</v>
      </c>
    </row>
    <row r="18" spans="4:6">
      <c r="D18" s="7" t="s">
        <v>17</v>
      </c>
      <c r="E18" s="21"/>
      <c r="F18" t="e">
        <f>IF(D18='01.09.20'!#REF!,1,0)</f>
        <v>#REF!</v>
      </c>
    </row>
    <row r="19" spans="4:6">
      <c r="D19" s="7" t="s">
        <v>18</v>
      </c>
      <c r="E19" s="21"/>
      <c r="F19">
        <f>IF(D19='01.09.20'!A25,1,0)</f>
        <v>1</v>
      </c>
    </row>
    <row r="20" spans="4:6">
      <c r="D20" s="19" t="s">
        <v>52</v>
      </c>
      <c r="E20" s="21">
        <v>117040</v>
      </c>
      <c r="F20">
        <f>IF(D20='01.09.20'!A26,1,0)</f>
        <v>1</v>
      </c>
    </row>
    <row r="21" spans="4:6">
      <c r="D21" s="7" t="s">
        <v>19</v>
      </c>
      <c r="E21" s="21"/>
      <c r="F21">
        <f>IF(D21='01.09.20'!A27,1,0)</f>
        <v>1</v>
      </c>
    </row>
    <row r="22" spans="4:6">
      <c r="D22" s="19" t="s">
        <v>100</v>
      </c>
      <c r="E22" s="21">
        <v>468160</v>
      </c>
      <c r="F22">
        <f>IF(D22='01.09.20'!A28,1,0)</f>
        <v>1</v>
      </c>
    </row>
    <row r="23" spans="4:6">
      <c r="D23" s="19" t="s">
        <v>104</v>
      </c>
      <c r="E23" s="21">
        <v>585200</v>
      </c>
      <c r="F23">
        <f>IF(D23='01.09.20'!A29,1,0)</f>
        <v>1</v>
      </c>
    </row>
    <row r="24" spans="4:6">
      <c r="D24" s="19" t="s">
        <v>53</v>
      </c>
      <c r="E24" s="21">
        <v>117040</v>
      </c>
      <c r="F24">
        <f>IF(D24='01.09.20'!A30,1,0)</f>
        <v>1</v>
      </c>
    </row>
    <row r="25" spans="4:6">
      <c r="D25" s="19" t="s">
        <v>20</v>
      </c>
      <c r="E25" s="21">
        <v>468160</v>
      </c>
      <c r="F25">
        <f>IF(D25='01.09.20'!A31,1,0)</f>
        <v>1</v>
      </c>
    </row>
    <row r="26" spans="4:6">
      <c r="D26" s="19" t="s">
        <v>54</v>
      </c>
      <c r="E26" s="21">
        <v>117040</v>
      </c>
      <c r="F26">
        <f>IF(D26='01.09.20'!A32,1,0)</f>
        <v>1</v>
      </c>
    </row>
    <row r="27" spans="4:6">
      <c r="D27" s="19" t="s">
        <v>161</v>
      </c>
      <c r="E27" s="21">
        <v>234080</v>
      </c>
      <c r="F27">
        <f>IF(D27='01.09.20'!A33,1,0)</f>
        <v>1</v>
      </c>
    </row>
    <row r="28" spans="4:6">
      <c r="D28" s="19" t="s">
        <v>83</v>
      </c>
      <c r="E28" s="21">
        <v>234080</v>
      </c>
      <c r="F28">
        <f>IF(D28='01.09.20'!A34,1,0)</f>
        <v>1</v>
      </c>
    </row>
    <row r="29" spans="4:6">
      <c r="D29" s="7" t="s">
        <v>126</v>
      </c>
      <c r="E29" s="21"/>
      <c r="F29">
        <f>IF(D29='01.09.20'!A35,1,0)</f>
        <v>1</v>
      </c>
    </row>
    <row r="30" spans="4:6">
      <c r="D30" s="7" t="s">
        <v>83</v>
      </c>
      <c r="E30" s="21"/>
      <c r="F30">
        <f>IF(D30='01.09.20'!A36,1,0)</f>
        <v>1</v>
      </c>
    </row>
    <row r="31" spans="4:6">
      <c r="D31" s="7" t="s">
        <v>21</v>
      </c>
      <c r="E31" s="21"/>
      <c r="F31">
        <f>IF(D31='01.09.20'!A37,1,0)</f>
        <v>1</v>
      </c>
    </row>
    <row r="32" spans="4:6">
      <c r="D32" s="7" t="s">
        <v>142</v>
      </c>
      <c r="E32" s="21"/>
      <c r="F32">
        <f>IF(D32='01.09.20'!A38,1,0)</f>
        <v>1</v>
      </c>
    </row>
    <row r="33" spans="4:6">
      <c r="D33" s="19" t="s">
        <v>146</v>
      </c>
      <c r="E33" s="21">
        <v>5852000</v>
      </c>
      <c r="F33">
        <f>IF(D33='01.09.20'!A39,1,0)</f>
        <v>1</v>
      </c>
    </row>
    <row r="34" spans="4:6">
      <c r="D34" s="19" t="s">
        <v>105</v>
      </c>
      <c r="E34" s="21">
        <v>585200</v>
      </c>
      <c r="F34">
        <f>IF(D34='01.09.20'!A40,1,0)</f>
        <v>1</v>
      </c>
    </row>
    <row r="35" spans="4:6">
      <c r="D35" s="7" t="s">
        <v>22</v>
      </c>
      <c r="E35" s="21"/>
      <c r="F35">
        <f>IF(D35='01.09.20'!A41,1,0)</f>
        <v>1</v>
      </c>
    </row>
    <row r="36" spans="4:6">
      <c r="D36" s="7" t="s">
        <v>23</v>
      </c>
      <c r="E36" s="21"/>
      <c r="F36">
        <f>IF(D36='01.09.20'!A42,1,0)</f>
        <v>1</v>
      </c>
    </row>
    <row r="37" spans="4:6">
      <c r="D37" s="19" t="s">
        <v>55</v>
      </c>
      <c r="E37" s="21">
        <v>239440</v>
      </c>
      <c r="F37">
        <f>IF(D37='01.09.20'!A43,1,0)</f>
        <v>1</v>
      </c>
    </row>
    <row r="38" spans="4:6">
      <c r="D38" s="19"/>
      <c r="E38" s="21"/>
      <c r="F38" t="e">
        <f>IF(D38='01.09.20'!#REF!,1,0)</f>
        <v>#REF!</v>
      </c>
    </row>
    <row r="39" spans="4:6">
      <c r="D39" s="19" t="s">
        <v>56</v>
      </c>
      <c r="E39" s="21">
        <v>117040</v>
      </c>
      <c r="F39">
        <f>IF(D39='01.09.20'!A44,1,0)</f>
        <v>1</v>
      </c>
    </row>
    <row r="40" spans="4:6">
      <c r="D40" s="19" t="s">
        <v>124</v>
      </c>
      <c r="E40" s="21">
        <v>819280</v>
      </c>
      <c r="F40">
        <f>IF(D40='01.09.20'!A45,1,0)</f>
        <v>1</v>
      </c>
    </row>
    <row r="41" spans="4:6">
      <c r="D41" s="19" t="s">
        <v>162</v>
      </c>
      <c r="E41" s="21">
        <v>936320</v>
      </c>
      <c r="F41">
        <f>IF(D41='01.09.20'!A46,1,0)</f>
        <v>1</v>
      </c>
    </row>
    <row r="42" spans="4:6">
      <c r="D42" s="19" t="s">
        <v>57</v>
      </c>
      <c r="E42" s="21">
        <v>117040</v>
      </c>
      <c r="F42">
        <f>IF(D42='01.09.20'!A47,1,0)</f>
        <v>1</v>
      </c>
    </row>
    <row r="43" spans="4:6">
      <c r="D43" s="19" t="s">
        <v>58</v>
      </c>
      <c r="E43" s="21">
        <v>117040</v>
      </c>
      <c r="F43">
        <f>IF(D43='01.09.20'!A48,1,0)</f>
        <v>1</v>
      </c>
    </row>
    <row r="44" spans="4:6">
      <c r="D44" s="19" t="s">
        <v>59</v>
      </c>
      <c r="E44" s="21">
        <v>117040</v>
      </c>
      <c r="F44">
        <f>IF(D44='01.09.20'!A49,1,0)</f>
        <v>1</v>
      </c>
    </row>
    <row r="45" spans="4:6">
      <c r="D45" s="19" t="s">
        <v>84</v>
      </c>
      <c r="E45" s="21">
        <v>234080</v>
      </c>
      <c r="F45">
        <f>IF(D45='01.09.20'!A50,1,0)</f>
        <v>1</v>
      </c>
    </row>
    <row r="46" spans="4:6">
      <c r="D46" s="19" t="s">
        <v>106</v>
      </c>
      <c r="E46" s="21">
        <v>585200</v>
      </c>
      <c r="F46">
        <f>IF(D46='01.09.20'!A51,1,0)</f>
        <v>1</v>
      </c>
    </row>
    <row r="47" spans="4:6">
      <c r="D47" s="19"/>
      <c r="E47" s="21"/>
      <c r="F47" t="e">
        <f>IF(D47='01.09.20'!#REF!,1,0)</f>
        <v>#REF!</v>
      </c>
    </row>
    <row r="48" spans="4:6">
      <c r="D48" s="19" t="s">
        <v>139</v>
      </c>
      <c r="E48" s="21">
        <v>1755600</v>
      </c>
      <c r="F48">
        <f>IF(D48='01.09.20'!A52,1,0)</f>
        <v>1</v>
      </c>
    </row>
    <row r="49" spans="4:6">
      <c r="D49" s="19" t="s">
        <v>85</v>
      </c>
      <c r="E49" s="21">
        <v>234080</v>
      </c>
      <c r="F49">
        <f>IF(D49='01.09.20'!A53,1,0)</f>
        <v>1</v>
      </c>
    </row>
    <row r="50" spans="4:6">
      <c r="D50" s="19" t="s">
        <v>107</v>
      </c>
      <c r="E50" s="21">
        <v>585200</v>
      </c>
      <c r="F50">
        <f>IF(D50='01.09.20'!A54,1,0)</f>
        <v>1</v>
      </c>
    </row>
    <row r="51" spans="4:6">
      <c r="D51" s="19" t="s">
        <v>86</v>
      </c>
      <c r="E51" s="21">
        <v>234080</v>
      </c>
      <c r="F51">
        <f>IF(D51='01.09.20'!A55,1,0)</f>
        <v>1</v>
      </c>
    </row>
    <row r="52" spans="4:6">
      <c r="D52" s="19" t="s">
        <v>121</v>
      </c>
      <c r="E52" s="21">
        <v>702240</v>
      </c>
      <c r="F52">
        <f>IF(D52='01.09.20'!A56,1,0)</f>
        <v>1</v>
      </c>
    </row>
    <row r="53" spans="4:6">
      <c r="D53" s="19" t="s">
        <v>97</v>
      </c>
      <c r="E53" s="21">
        <v>351120</v>
      </c>
      <c r="F53">
        <f>IF(D53='01.09.20'!A57,1,0)</f>
        <v>1</v>
      </c>
    </row>
    <row r="54" spans="4:6">
      <c r="D54" s="19" t="s">
        <v>60</v>
      </c>
      <c r="E54" s="21">
        <v>117040</v>
      </c>
      <c r="F54">
        <f>IF(D54='01.09.20'!A58,1,0)</f>
        <v>1</v>
      </c>
    </row>
    <row r="55" spans="4:6">
      <c r="D55" s="19" t="s">
        <v>25</v>
      </c>
      <c r="E55" s="21">
        <v>585200</v>
      </c>
      <c r="F55">
        <f>IF(D55='01.09.20'!A59,1,0)</f>
        <v>1</v>
      </c>
    </row>
    <row r="56" spans="4:6">
      <c r="D56" s="19" t="s">
        <v>108</v>
      </c>
      <c r="E56" s="21">
        <v>585200</v>
      </c>
      <c r="F56">
        <f>IF(D56='01.09.20'!A60,1,0)</f>
        <v>1</v>
      </c>
    </row>
    <row r="57" spans="4:6">
      <c r="D57" s="19" t="s">
        <v>26</v>
      </c>
      <c r="E57" s="21">
        <v>585200</v>
      </c>
      <c r="F57">
        <f>IF(D57='01.09.20'!A61,1,0)</f>
        <v>1</v>
      </c>
    </row>
    <row r="58" spans="4:6">
      <c r="D58" s="19" t="s">
        <v>61</v>
      </c>
      <c r="E58" s="21">
        <v>117040</v>
      </c>
      <c r="F58">
        <f>IF(D58='01.09.20'!A62,1,0)</f>
        <v>1</v>
      </c>
    </row>
    <row r="59" spans="4:6">
      <c r="D59" s="19"/>
      <c r="E59" s="21"/>
      <c r="F59">
        <f>IF(D59='01.09.20'!A63,1,0)</f>
        <v>0</v>
      </c>
    </row>
    <row r="60" spans="4:6">
      <c r="D60" s="19" t="s">
        <v>109</v>
      </c>
      <c r="E60" s="21">
        <v>585200</v>
      </c>
      <c r="F60">
        <f>IF(D60='01.09.20'!A64,1,0)</f>
        <v>1</v>
      </c>
    </row>
    <row r="61" spans="4:6">
      <c r="D61" s="19"/>
      <c r="E61" s="21"/>
      <c r="F61">
        <f>IF(D61='01.09.20'!A65,1,0)</f>
        <v>0</v>
      </c>
    </row>
    <row r="62" spans="4:6">
      <c r="D62" s="19"/>
      <c r="E62" s="21"/>
      <c r="F62" t="e">
        <f>IF(D62='01.09.20'!#REF!,1,0)</f>
        <v>#REF!</v>
      </c>
    </row>
    <row r="63" spans="4:6">
      <c r="D63" s="19" t="s">
        <v>110</v>
      </c>
      <c r="E63" s="21">
        <v>585200</v>
      </c>
      <c r="F63">
        <f>IF(D63='01.09.20'!A66,1,0)</f>
        <v>1</v>
      </c>
    </row>
    <row r="64" spans="4:6">
      <c r="D64" s="19" t="s">
        <v>27</v>
      </c>
      <c r="E64" s="21">
        <v>468160</v>
      </c>
      <c r="F64">
        <f>IF(D64='01.09.20'!A67,1,0)</f>
        <v>1</v>
      </c>
    </row>
    <row r="65" spans="4:6">
      <c r="D65" s="19" t="s">
        <v>62</v>
      </c>
      <c r="E65" s="21">
        <v>117040</v>
      </c>
      <c r="F65">
        <f>IF(D65='01.09.20'!A68,1,0)</f>
        <v>1</v>
      </c>
    </row>
    <row r="66" spans="4:6">
      <c r="D66" s="19" t="s">
        <v>111</v>
      </c>
      <c r="E66" s="21">
        <v>585200</v>
      </c>
      <c r="F66">
        <f>IF(D66='01.09.20'!A69,1,0)</f>
        <v>1</v>
      </c>
    </row>
    <row r="67" spans="4:6">
      <c r="D67" s="19" t="s">
        <v>122</v>
      </c>
      <c r="E67" s="21">
        <v>702240</v>
      </c>
      <c r="F67">
        <f>IF(D67='01.09.20'!A70,1,0)</f>
        <v>1</v>
      </c>
    </row>
    <row r="68" spans="4:6">
      <c r="D68" s="19" t="s">
        <v>28</v>
      </c>
      <c r="E68" s="21">
        <v>234080</v>
      </c>
      <c r="F68">
        <f>IF(D68='01.09.20'!A71,1,0)</f>
        <v>1</v>
      </c>
    </row>
    <row r="69" spans="4:6">
      <c r="D69" s="19"/>
      <c r="E69" s="21"/>
      <c r="F69">
        <f>IF(D69='01.09.20'!A72,1,0)</f>
        <v>0</v>
      </c>
    </row>
    <row r="70" spans="4:6">
      <c r="D70" s="19"/>
      <c r="E70" s="21"/>
      <c r="F70">
        <f>IF(D70='01.09.20'!A73,1,0)</f>
        <v>0</v>
      </c>
    </row>
    <row r="71" spans="4:6">
      <c r="D71" s="19" t="s">
        <v>127</v>
      </c>
      <c r="E71" s="21">
        <v>1170400</v>
      </c>
      <c r="F71">
        <f>IF(D71='01.09.20'!A74,1,0)</f>
        <v>1</v>
      </c>
    </row>
    <row r="72" spans="4:6">
      <c r="D72" s="19" t="s">
        <v>88</v>
      </c>
      <c r="E72" s="21">
        <v>234080</v>
      </c>
      <c r="F72">
        <f>IF(D72='01.09.20'!A75,1,0)</f>
        <v>1</v>
      </c>
    </row>
    <row r="73" spans="4:6">
      <c r="D73" s="19" t="s">
        <v>128</v>
      </c>
      <c r="E73" s="21">
        <v>1170400</v>
      </c>
      <c r="F73">
        <f>IF(D73='01.09.20'!A76,1,0)</f>
        <v>1</v>
      </c>
    </row>
    <row r="74" spans="4:6">
      <c r="D74" s="19" t="s">
        <v>101</v>
      </c>
      <c r="E74" s="21">
        <v>468160</v>
      </c>
      <c r="F74">
        <f>IF(D74='01.09.20'!A77,1,0)</f>
        <v>1</v>
      </c>
    </row>
    <row r="75" spans="4:6">
      <c r="D75" s="19"/>
      <c r="E75" s="21"/>
      <c r="F75" t="e">
        <f>IF(D75='01.09.20'!#REF!,1,0)</f>
        <v>#REF!</v>
      </c>
    </row>
    <row r="76" spans="4:6">
      <c r="D76" s="19" t="s">
        <v>30</v>
      </c>
      <c r="E76" s="21">
        <v>117040</v>
      </c>
      <c r="F76">
        <f>IF(D76='01.09.20'!A78,1,0)</f>
        <v>1</v>
      </c>
    </row>
    <row r="77" spans="4:6">
      <c r="D77" s="19" t="s">
        <v>89</v>
      </c>
      <c r="E77" s="21">
        <v>234080</v>
      </c>
      <c r="F77">
        <f>IF(D77='01.09.20'!A79,1,0)</f>
        <v>1</v>
      </c>
    </row>
    <row r="78" spans="4:6">
      <c r="D78" s="19" t="s">
        <v>145</v>
      </c>
      <c r="E78" s="21">
        <v>1755600</v>
      </c>
      <c r="F78">
        <f>IF(D78='01.09.20'!A80,1,0)</f>
        <v>1</v>
      </c>
    </row>
    <row r="79" spans="4:6">
      <c r="D79" s="19"/>
      <c r="E79" s="21"/>
      <c r="F79">
        <f>IF(D79='01.09.20'!A81,1,0)</f>
        <v>0</v>
      </c>
    </row>
    <row r="80" spans="4:6">
      <c r="D80" s="19"/>
      <c r="E80" s="21"/>
      <c r="F80" t="e">
        <f>IF(D80='01.09.20'!#REF!,1,0)</f>
        <v>#REF!</v>
      </c>
    </row>
    <row r="81" spans="4:6">
      <c r="D81" s="19" t="s">
        <v>50</v>
      </c>
      <c r="E81" s="21">
        <v>117040</v>
      </c>
      <c r="F81">
        <f>IF(D81='01.09.20'!A82,1,0)</f>
        <v>1</v>
      </c>
    </row>
    <row r="82" spans="4:6">
      <c r="D82" s="19" t="s">
        <v>98</v>
      </c>
      <c r="E82" s="21">
        <v>351120</v>
      </c>
      <c r="F82">
        <f>IF(D82='01.09.20'!A83,1,0)</f>
        <v>1</v>
      </c>
    </row>
    <row r="83" spans="4:6">
      <c r="D83" s="19" t="s">
        <v>129</v>
      </c>
      <c r="E83" s="21">
        <v>1170400</v>
      </c>
      <c r="F83">
        <f>IF(D83='01.09.20'!A84,1,0)</f>
        <v>1</v>
      </c>
    </row>
    <row r="84" spans="4:6">
      <c r="D84" s="19" t="s">
        <v>130</v>
      </c>
      <c r="E84" s="21">
        <v>1170400</v>
      </c>
      <c r="F84">
        <f>IF(D84='01.09.20'!A85,1,0)</f>
        <v>1</v>
      </c>
    </row>
    <row r="85" spans="4:6">
      <c r="D85" s="19" t="s">
        <v>32</v>
      </c>
      <c r="E85" s="21">
        <v>117040</v>
      </c>
      <c r="F85">
        <f>IF(D85='01.09.20'!A86,1,0)</f>
        <v>1</v>
      </c>
    </row>
    <row r="86" spans="4:6">
      <c r="D86" s="19" t="s">
        <v>90</v>
      </c>
      <c r="E86" s="21">
        <v>234080</v>
      </c>
      <c r="F86">
        <f>IF(D86='01.09.20'!A87,1,0)</f>
        <v>1</v>
      </c>
    </row>
    <row r="87" spans="4:6">
      <c r="D87" s="19"/>
      <c r="E87" s="21"/>
      <c r="F87">
        <f>IF(D87='01.09.20'!A88,1,0)</f>
        <v>0</v>
      </c>
    </row>
    <row r="88" spans="4:6">
      <c r="D88" s="19" t="s">
        <v>34</v>
      </c>
      <c r="E88" s="21">
        <v>468160</v>
      </c>
      <c r="F88">
        <f>IF(D88='01.09.20'!A89,1,0)</f>
        <v>1</v>
      </c>
    </row>
    <row r="89" spans="4:6">
      <c r="D89" s="19" t="s">
        <v>112</v>
      </c>
      <c r="E89" s="21">
        <v>585200</v>
      </c>
      <c r="F89">
        <f>IF(D89='01.09.20'!A90,1,0)</f>
        <v>1</v>
      </c>
    </row>
    <row r="90" spans="4:6">
      <c r="D90" s="19"/>
      <c r="E90" s="21"/>
      <c r="F90">
        <f>IF(D90='01.09.20'!A91,1,0)</f>
        <v>0</v>
      </c>
    </row>
    <row r="91" spans="4:6">
      <c r="D91" s="19" t="s">
        <v>35</v>
      </c>
      <c r="E91" s="21">
        <v>2340800</v>
      </c>
      <c r="F91">
        <f>IF(D91='01.09.20'!A92,1,0)</f>
        <v>1</v>
      </c>
    </row>
    <row r="92" spans="4:6">
      <c r="D92" s="19" t="s">
        <v>66</v>
      </c>
      <c r="E92" s="21">
        <v>117040</v>
      </c>
      <c r="F92">
        <f>IF(D92='01.09.20'!A93,1,0)</f>
        <v>1</v>
      </c>
    </row>
    <row r="93" spans="4:6">
      <c r="D93" s="19" t="s">
        <v>113</v>
      </c>
      <c r="E93" s="21">
        <v>585200</v>
      </c>
      <c r="F93">
        <f>IF(D93='01.09.20'!A94,1,0)</f>
        <v>1</v>
      </c>
    </row>
    <row r="94" spans="4:6">
      <c r="D94" s="19" t="s">
        <v>132</v>
      </c>
      <c r="E94" s="21">
        <v>1170400</v>
      </c>
      <c r="F94">
        <f>IF(D94='01.09.20'!A95,1,0)</f>
        <v>1</v>
      </c>
    </row>
    <row r="95" spans="4:6">
      <c r="D95" s="19" t="s">
        <v>67</v>
      </c>
      <c r="E95" s="21">
        <v>117040</v>
      </c>
      <c r="F95">
        <f>IF(D95='01.09.20'!A96,1,0)</f>
        <v>1</v>
      </c>
    </row>
    <row r="96" spans="4:6">
      <c r="D96" s="19" t="s">
        <v>68</v>
      </c>
      <c r="E96" s="21">
        <v>117040</v>
      </c>
      <c r="F96">
        <f>IF(D96='01.09.20'!A97,1,0)</f>
        <v>1</v>
      </c>
    </row>
    <row r="97" spans="4:6">
      <c r="D97" s="19" t="s">
        <v>36</v>
      </c>
      <c r="E97" s="21">
        <v>117040</v>
      </c>
      <c r="F97">
        <f>IF(D97='01.09.20'!A98,1,0)</f>
        <v>1</v>
      </c>
    </row>
    <row r="98" spans="4:6">
      <c r="D98" s="19" t="s">
        <v>69</v>
      </c>
      <c r="E98" s="21">
        <v>117040</v>
      </c>
      <c r="F98">
        <f>IF(D98='01.09.20'!A99,1,0)</f>
        <v>1</v>
      </c>
    </row>
    <row r="99" spans="4:6">
      <c r="D99" s="19" t="s">
        <v>37</v>
      </c>
      <c r="E99" s="21">
        <v>468160</v>
      </c>
      <c r="F99">
        <f>IF(D99='01.09.20'!A100,1,0)</f>
        <v>1</v>
      </c>
    </row>
    <row r="100" spans="4:6">
      <c r="D100" s="19"/>
      <c r="E100" s="21"/>
      <c r="F100">
        <f>IF(D100='01.09.20'!A101,1,0)</f>
        <v>0</v>
      </c>
    </row>
    <row r="101" spans="4:6">
      <c r="D101" s="19" t="s">
        <v>102</v>
      </c>
      <c r="E101" s="21">
        <v>468160</v>
      </c>
      <c r="F101">
        <f>IF(D101='01.09.20'!A102,1,0)</f>
        <v>1</v>
      </c>
    </row>
    <row r="102" spans="4:6">
      <c r="D102" s="19" t="s">
        <v>70</v>
      </c>
      <c r="E102" s="21">
        <v>117040</v>
      </c>
      <c r="F102">
        <f>IF(D102='01.09.20'!A103,1,0)</f>
        <v>1</v>
      </c>
    </row>
    <row r="103" spans="4:6">
      <c r="D103" s="19"/>
      <c r="E103" s="21"/>
      <c r="F103">
        <f>IF(D103='01.09.20'!A104,1,0)</f>
        <v>0</v>
      </c>
    </row>
    <row r="104" spans="4:6">
      <c r="D104" s="19" t="s">
        <v>133</v>
      </c>
      <c r="E104" s="21">
        <v>1170400</v>
      </c>
      <c r="F104">
        <f>IF(D104='01.09.20'!A105,1,0)</f>
        <v>1</v>
      </c>
    </row>
    <row r="105" spans="4:6">
      <c r="D105" s="19" t="s">
        <v>134</v>
      </c>
      <c r="E105" s="21">
        <v>1170400</v>
      </c>
      <c r="F105">
        <f>IF(D105='01.09.20'!A106,1,0)</f>
        <v>1</v>
      </c>
    </row>
    <row r="106" spans="4:6">
      <c r="D106" s="19" t="s">
        <v>39</v>
      </c>
      <c r="E106" s="21">
        <v>351120</v>
      </c>
      <c r="F106">
        <f>IF(D106='01.09.20'!A107,1,0)</f>
        <v>1</v>
      </c>
    </row>
    <row r="107" spans="4:6">
      <c r="D107" s="19" t="s">
        <v>115</v>
      </c>
      <c r="E107" s="21">
        <v>585200</v>
      </c>
      <c r="F107">
        <f>IF(D107='01.09.20'!A108,1,0)</f>
        <v>1</v>
      </c>
    </row>
    <row r="108" spans="4:6">
      <c r="D108" s="19"/>
      <c r="E108" s="21"/>
      <c r="F108">
        <f>IF(D108='01.09.20'!A109,1,0)</f>
        <v>0</v>
      </c>
    </row>
    <row r="109" spans="4:6">
      <c r="D109" s="19"/>
      <c r="E109" s="21"/>
      <c r="F109">
        <f>IF(D109='01.09.20'!A110,1,0)</f>
        <v>0</v>
      </c>
    </row>
    <row r="110" spans="4:6">
      <c r="D110" s="19"/>
      <c r="E110" s="21"/>
      <c r="F110">
        <f>IF(D110='01.09.20'!A111,1,0)</f>
        <v>0</v>
      </c>
    </row>
    <row r="111" spans="4:6">
      <c r="D111" s="19" t="s">
        <v>99</v>
      </c>
      <c r="E111" s="21">
        <v>351120</v>
      </c>
      <c r="F111">
        <f>IF(D111='01.09.20'!A112,1,0)</f>
        <v>1</v>
      </c>
    </row>
    <row r="112" spans="4:6">
      <c r="D112" s="19" t="s">
        <v>42</v>
      </c>
      <c r="E112" s="21">
        <v>585200</v>
      </c>
      <c r="F112">
        <f>IF(D112='01.09.20'!A113,1,0)</f>
        <v>1</v>
      </c>
    </row>
    <row r="113" spans="4:6">
      <c r="D113" s="19" t="s">
        <v>72</v>
      </c>
      <c r="E113" s="21">
        <v>117040</v>
      </c>
      <c r="F113">
        <f>IF(D113='01.09.20'!A114,1,0)</f>
        <v>1</v>
      </c>
    </row>
    <row r="114" spans="4:6">
      <c r="D114" s="19" t="s">
        <v>73</v>
      </c>
      <c r="E114" s="21">
        <v>117040</v>
      </c>
      <c r="F114">
        <f>IF(D114='01.09.20'!A115,1,0)</f>
        <v>1</v>
      </c>
    </row>
    <row r="115" spans="4:6">
      <c r="D115" s="19" t="s">
        <v>91</v>
      </c>
      <c r="E115" s="21">
        <v>234080</v>
      </c>
      <c r="F115">
        <f>IF(D115='01.09.20'!A116,1,0)</f>
        <v>1</v>
      </c>
    </row>
    <row r="116" spans="4:6">
      <c r="D116" s="19" t="s">
        <v>92</v>
      </c>
      <c r="E116" s="21">
        <v>234080</v>
      </c>
      <c r="F116">
        <f>IF(D116='01.09.20'!A117,1,0)</f>
        <v>1</v>
      </c>
    </row>
    <row r="117" spans="4:6">
      <c r="D117" s="19"/>
      <c r="E117" s="21"/>
      <c r="F117">
        <f>IF(D117='01.09.20'!A118,1,0)</f>
        <v>0</v>
      </c>
    </row>
    <row r="118" spans="4:6">
      <c r="D118" s="19" t="s">
        <v>93</v>
      </c>
      <c r="E118" s="21">
        <v>234080</v>
      </c>
      <c r="F118">
        <f>IF(D118='01.09.20'!A119,1,0)</f>
        <v>1</v>
      </c>
    </row>
    <row r="119" spans="4:6">
      <c r="D119" s="19"/>
      <c r="E119" s="21"/>
      <c r="F119">
        <f>IF(D119='01.09.20'!A120,1,0)</f>
        <v>0</v>
      </c>
    </row>
    <row r="120" spans="4:6">
      <c r="D120" s="19"/>
      <c r="E120" s="21"/>
      <c r="F120">
        <f>IF(D120='01.09.20'!A121,1,0)</f>
        <v>0</v>
      </c>
    </row>
    <row r="121" spans="4:6">
      <c r="D121" s="19" t="s">
        <v>140</v>
      </c>
      <c r="E121" s="21">
        <v>1755600</v>
      </c>
      <c r="F121">
        <f>IF(D121='01.09.20'!A122,1,0)</f>
        <v>1</v>
      </c>
    </row>
    <row r="122" spans="4:6">
      <c r="D122" s="19" t="s">
        <v>94</v>
      </c>
      <c r="E122" s="21">
        <v>234080</v>
      </c>
      <c r="F122">
        <f>IF(D122='01.09.20'!A123,1,0)</f>
        <v>1</v>
      </c>
    </row>
    <row r="123" spans="4:6">
      <c r="D123" s="19" t="s">
        <v>116</v>
      </c>
      <c r="E123" s="21">
        <v>585200</v>
      </c>
      <c r="F123">
        <f>IF(D123='01.09.20'!A124,1,0)</f>
        <v>1</v>
      </c>
    </row>
    <row r="124" spans="4:6">
      <c r="D124" s="19" t="s">
        <v>117</v>
      </c>
      <c r="E124" s="21">
        <v>585200</v>
      </c>
      <c r="F124">
        <f>IF(D124='01.09.20'!A125,1,0)</f>
        <v>1</v>
      </c>
    </row>
    <row r="125" spans="4:6">
      <c r="D125" s="19" t="s">
        <v>95</v>
      </c>
      <c r="E125" s="21">
        <v>234080</v>
      </c>
      <c r="F125">
        <f>IF(D125='01.09.20'!A126,1,0)</f>
        <v>1</v>
      </c>
    </row>
    <row r="126" spans="4:6">
      <c r="D126" s="19" t="s">
        <v>164</v>
      </c>
      <c r="E126" s="21">
        <v>702240</v>
      </c>
      <c r="F126">
        <f>IF(D126='01.09.20'!A127,1,0)</f>
        <v>1</v>
      </c>
    </row>
    <row r="127" spans="4:6">
      <c r="D127" s="19" t="s">
        <v>96</v>
      </c>
      <c r="E127" s="21">
        <v>234080</v>
      </c>
      <c r="F127">
        <f>IF(D127='01.09.20'!A128,1,0)</f>
        <v>1</v>
      </c>
    </row>
    <row r="128" spans="4:6">
      <c r="D128" s="19" t="s">
        <v>75</v>
      </c>
      <c r="E128" s="21">
        <v>117040</v>
      </c>
      <c r="F128">
        <f>IF(D128='01.09.20'!A129,1,0)</f>
        <v>1</v>
      </c>
    </row>
    <row r="129" spans="4:6">
      <c r="D129" s="19" t="s">
        <v>45</v>
      </c>
      <c r="E129" s="21">
        <v>117040</v>
      </c>
      <c r="F129">
        <f>IF(D129='01.09.20'!A130,1,0)</f>
        <v>1</v>
      </c>
    </row>
    <row r="130" spans="4:6">
      <c r="D130" s="19"/>
      <c r="E130" s="21"/>
      <c r="F130" t="e">
        <f>IF(D130='01.09.20'!#REF!,1,0)</f>
        <v>#REF!</v>
      </c>
    </row>
    <row r="131" spans="4:6">
      <c r="D131" s="19" t="s">
        <v>76</v>
      </c>
      <c r="E131" s="21">
        <v>117040</v>
      </c>
      <c r="F131">
        <f>IF(D131='01.09.20'!A131,1,0)</f>
        <v>1</v>
      </c>
    </row>
    <row r="132" spans="4:6">
      <c r="D132" s="19" t="s">
        <v>141</v>
      </c>
      <c r="E132" s="21">
        <v>2223760</v>
      </c>
      <c r="F132">
        <f>IF(D132='01.09.20'!A132,1,0)</f>
        <v>1</v>
      </c>
    </row>
    <row r="133" spans="4:6">
      <c r="D133" s="19"/>
      <c r="E133" s="21"/>
      <c r="F133">
        <f>IF(D133='01.09.20'!A133,1,0)</f>
        <v>0</v>
      </c>
    </row>
    <row r="134" spans="4:6">
      <c r="D134" s="19" t="s">
        <v>77</v>
      </c>
      <c r="E134" s="21">
        <v>117040</v>
      </c>
      <c r="F134">
        <f>IF(D134='01.09.20'!A134,1,0)</f>
        <v>1</v>
      </c>
    </row>
    <row r="135" spans="4:6">
      <c r="D135" s="19" t="s">
        <v>123</v>
      </c>
      <c r="E135" s="21">
        <v>702240</v>
      </c>
      <c r="F135">
        <f>IF(D135='01.09.20'!A135,1,0)</f>
        <v>1</v>
      </c>
    </row>
    <row r="136" spans="4:6">
      <c r="D136" s="19"/>
      <c r="E136" s="21"/>
      <c r="F136">
        <f>IF(D136='01.09.20'!A136,1,0)</f>
        <v>0</v>
      </c>
    </row>
    <row r="137" spans="4:6">
      <c r="D137" s="19" t="s">
        <v>78</v>
      </c>
      <c r="E137" s="21">
        <v>117040</v>
      </c>
      <c r="F137">
        <f>IF(D137='01.09.20'!A137,1,0)</f>
        <v>1</v>
      </c>
    </row>
    <row r="138" spans="4:6">
      <c r="D138" s="19"/>
      <c r="E138" s="21"/>
      <c r="F138">
        <f>IF(D138='01.09.20'!A138,1,0)</f>
        <v>0</v>
      </c>
    </row>
    <row r="139" spans="4:6">
      <c r="D139" s="19" t="s">
        <v>103</v>
      </c>
      <c r="E139" s="21">
        <v>468160</v>
      </c>
      <c r="F139">
        <f>IF(D139='01.09.20'!A139,1,0)</f>
        <v>1</v>
      </c>
    </row>
    <row r="140" spans="4:6">
      <c r="D140" s="19" t="s">
        <v>79</v>
      </c>
      <c r="E140" s="21">
        <v>117040</v>
      </c>
      <c r="F140">
        <f>IF(D140='01.09.20'!A140,1,0)</f>
        <v>1</v>
      </c>
    </row>
    <row r="141" spans="4:6">
      <c r="D141" s="19" t="s">
        <v>47</v>
      </c>
      <c r="E141" s="21">
        <v>351120</v>
      </c>
      <c r="F141">
        <f>IF(D141='01.09.20'!A141,1,0)</f>
        <v>1</v>
      </c>
    </row>
    <row r="142" spans="4:6">
      <c r="D142" s="19" t="s">
        <v>136</v>
      </c>
      <c r="E142" s="21">
        <v>1170400</v>
      </c>
      <c r="F142">
        <f>IF(D142='01.09.20'!A142,1,0)</f>
        <v>1</v>
      </c>
    </row>
    <row r="143" spans="4:6">
      <c r="D143" s="19"/>
      <c r="E143" s="21"/>
      <c r="F143">
        <f>IF(D143='01.09.20'!A143,1,0)</f>
        <v>0</v>
      </c>
    </row>
    <row r="144" spans="4:6">
      <c r="D144" s="19" t="s">
        <v>49</v>
      </c>
      <c r="E144" s="21">
        <v>117040</v>
      </c>
      <c r="F144">
        <f>IF(D144='01.09.20'!A144,1,0)</f>
        <v>1</v>
      </c>
    </row>
    <row r="145" spans="4:6">
      <c r="D145" s="19" t="s">
        <v>138</v>
      </c>
      <c r="E145" s="21">
        <v>1521520</v>
      </c>
      <c r="F145">
        <f>IF(D145='01.09.20'!A145,1,0)</f>
        <v>1</v>
      </c>
    </row>
    <row r="146" spans="4:6">
      <c r="D146" s="19" t="s">
        <v>80</v>
      </c>
      <c r="E146" s="21">
        <v>117040</v>
      </c>
      <c r="F146">
        <f>IF(D146='01.09.20'!A146,1,0)</f>
        <v>1</v>
      </c>
    </row>
    <row r="147" spans="4:6">
      <c r="D147" s="19" t="s">
        <v>119</v>
      </c>
      <c r="E147" s="21">
        <v>585200</v>
      </c>
      <c r="F147">
        <f>IF(D147='01.09.20'!A147,1,0)</f>
        <v>1</v>
      </c>
    </row>
    <row r="148" spans="4:6">
      <c r="D148" s="19" t="s">
        <v>148</v>
      </c>
      <c r="E148" s="21">
        <v>351120</v>
      </c>
      <c r="F148">
        <f>IF(D148='01.09.20'!A148,1,0)</f>
        <v>1</v>
      </c>
    </row>
    <row r="149" spans="4:6">
      <c r="D149" s="19" t="s">
        <v>150</v>
      </c>
      <c r="E149" s="21">
        <v>14630</v>
      </c>
      <c r="F149">
        <f>IF(D149='01.09.20'!A162,1,0)</f>
        <v>0</v>
      </c>
    </row>
    <row r="150" spans="4:6">
      <c r="D150" s="19" t="s">
        <v>152</v>
      </c>
      <c r="E150" s="21">
        <v>2926</v>
      </c>
      <c r="F150">
        <f>IF(D150='01.09.20'!A163,1,0)</f>
        <v>0</v>
      </c>
    </row>
    <row r="151" spans="4:6">
      <c r="D151" s="19" t="s">
        <v>153</v>
      </c>
      <c r="E151" s="21">
        <v>2926</v>
      </c>
      <c r="F151">
        <f>IF(D151='01.09.20'!A164,1,0)</f>
        <v>0</v>
      </c>
    </row>
    <row r="152" spans="4:6">
      <c r="D152" s="19" t="s">
        <v>154</v>
      </c>
      <c r="E152" s="21">
        <v>2926</v>
      </c>
      <c r="F152">
        <f>IF(D152='01.09.20'!A165,1,0)</f>
        <v>0</v>
      </c>
    </row>
    <row r="153" spans="4:6">
      <c r="D153" s="19" t="s">
        <v>156</v>
      </c>
      <c r="E153" s="21">
        <v>19019</v>
      </c>
      <c r="F153">
        <f>IF(D153='01.09.20'!A166,1,0)</f>
        <v>0</v>
      </c>
    </row>
    <row r="154" spans="4:6">
      <c r="D154" s="19" t="s">
        <v>157</v>
      </c>
      <c r="E154" s="21">
        <v>146300</v>
      </c>
      <c r="F154">
        <f>IF(D154='01.09.20'!A167,1,0)</f>
        <v>0</v>
      </c>
    </row>
    <row r="155" spans="4:6">
      <c r="D155" s="19" t="s">
        <v>158</v>
      </c>
      <c r="E155" s="21">
        <v>1463</v>
      </c>
      <c r="F155">
        <f>IF(D155='01.09.20'!A168,1,0)</f>
        <v>0</v>
      </c>
    </row>
    <row r="156" spans="4:6">
      <c r="D156" s="19" t="s">
        <v>159</v>
      </c>
      <c r="E156" s="21">
        <v>146300</v>
      </c>
      <c r="F156">
        <f>IF(D156='01.09.20'!A169,1,0)</f>
        <v>0</v>
      </c>
    </row>
    <row r="157" spans="4:6">
      <c r="D157" s="19" t="s">
        <v>160</v>
      </c>
      <c r="E157" s="21">
        <v>2926</v>
      </c>
      <c r="F157">
        <f>IF(D157='01.09.20'!A170,1,0)</f>
        <v>0</v>
      </c>
    </row>
    <row r="158" spans="4:6">
      <c r="D158" s="19" t="s">
        <v>163</v>
      </c>
      <c r="E158" s="21">
        <v>1463</v>
      </c>
      <c r="F158">
        <f>IF(D158='01.09.20'!A171,1,0)</f>
        <v>0</v>
      </c>
    </row>
    <row r="159" spans="4:6">
      <c r="D159" s="19" t="s">
        <v>149</v>
      </c>
      <c r="E159" s="21">
        <f>SUM(E3:E158)</f>
        <v>58757977</v>
      </c>
    </row>
  </sheetData>
  <autoFilter ref="D2:E159"/>
  <sortState ref="D3:E123">
    <sortCondition ref="D3:D123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C2:D123"/>
  <sheetViews>
    <sheetView workbookViewId="0">
      <selection activeCell="C3" sqref="C3:D123"/>
    </sheetView>
  </sheetViews>
  <sheetFormatPr defaultRowHeight="11.25"/>
  <cols>
    <col min="3" max="3" width="42.1640625" bestFit="1" customWidth="1"/>
    <col min="4" max="4" width="12.6640625" style="22" bestFit="1" customWidth="1"/>
  </cols>
  <sheetData>
    <row r="2" spans="3:4">
      <c r="C2" s="19"/>
      <c r="D2" s="20"/>
    </row>
    <row r="3" spans="3:4">
      <c r="C3" s="19">
        <v>673</v>
      </c>
      <c r="D3" s="21">
        <v>8778</v>
      </c>
    </row>
    <row r="4" spans="3:4">
      <c r="C4" s="19" t="s">
        <v>125</v>
      </c>
      <c r="D4" s="21">
        <v>1170400</v>
      </c>
    </row>
    <row r="5" spans="3:4">
      <c r="C5" s="19" t="s">
        <v>9</v>
      </c>
      <c r="D5" s="21">
        <v>117040</v>
      </c>
    </row>
    <row r="6" spans="3:4">
      <c r="C6" s="19" t="s">
        <v>81</v>
      </c>
      <c r="D6" s="21">
        <v>234080</v>
      </c>
    </row>
    <row r="7" spans="3:4">
      <c r="C7" s="19" t="s">
        <v>120</v>
      </c>
      <c r="D7" s="21">
        <v>702240</v>
      </c>
    </row>
    <row r="8" spans="3:4">
      <c r="C8" s="19" t="s">
        <v>82</v>
      </c>
      <c r="D8" s="21">
        <v>234080</v>
      </c>
    </row>
    <row r="9" spans="3:4">
      <c r="C9" s="19" t="s">
        <v>12</v>
      </c>
      <c r="D9" s="21">
        <v>234080</v>
      </c>
    </row>
    <row r="10" spans="3:4">
      <c r="C10" s="19" t="s">
        <v>13</v>
      </c>
      <c r="D10" s="21">
        <v>117040</v>
      </c>
    </row>
    <row r="11" spans="3:4">
      <c r="C11" s="19" t="s">
        <v>14</v>
      </c>
      <c r="D11" s="21">
        <v>117040</v>
      </c>
    </row>
    <row r="12" spans="3:4">
      <c r="C12" s="19" t="s">
        <v>51</v>
      </c>
      <c r="D12" s="21">
        <v>117040</v>
      </c>
    </row>
    <row r="13" spans="3:4">
      <c r="C13" s="19" t="s">
        <v>15</v>
      </c>
      <c r="D13" s="21">
        <v>117040</v>
      </c>
    </row>
    <row r="14" spans="3:4">
      <c r="C14" s="19" t="s">
        <v>16</v>
      </c>
      <c r="D14" s="21">
        <v>585200</v>
      </c>
    </row>
    <row r="15" spans="3:4">
      <c r="C15" s="19" t="s">
        <v>151</v>
      </c>
      <c r="D15" s="21">
        <v>585200</v>
      </c>
    </row>
    <row r="16" spans="3:4">
      <c r="C16" s="19" t="s">
        <v>52</v>
      </c>
      <c r="D16" s="21">
        <v>117040</v>
      </c>
    </row>
    <row r="17" spans="3:4">
      <c r="C17" s="19" t="s">
        <v>100</v>
      </c>
      <c r="D17" s="21">
        <v>468160</v>
      </c>
    </row>
    <row r="18" spans="3:4">
      <c r="C18" s="19" t="s">
        <v>104</v>
      </c>
      <c r="D18" s="21">
        <v>585200</v>
      </c>
    </row>
    <row r="19" spans="3:4">
      <c r="C19" s="19" t="s">
        <v>53</v>
      </c>
      <c r="D19" s="21">
        <v>117040</v>
      </c>
    </row>
    <row r="20" spans="3:4">
      <c r="C20" s="19" t="s">
        <v>20</v>
      </c>
      <c r="D20" s="21">
        <v>468160</v>
      </c>
    </row>
    <row r="21" spans="3:4">
      <c r="C21" s="19" t="s">
        <v>54</v>
      </c>
      <c r="D21" s="21">
        <v>117040</v>
      </c>
    </row>
    <row r="22" spans="3:4">
      <c r="C22" s="19" t="s">
        <v>161</v>
      </c>
      <c r="D22" s="21">
        <v>234080</v>
      </c>
    </row>
    <row r="23" spans="3:4">
      <c r="C23" s="19" t="s">
        <v>83</v>
      </c>
      <c r="D23" s="21">
        <v>234080</v>
      </c>
    </row>
    <row r="24" spans="3:4">
      <c r="C24" s="19" t="s">
        <v>146</v>
      </c>
      <c r="D24" s="21">
        <v>5852000</v>
      </c>
    </row>
    <row r="25" spans="3:4">
      <c r="C25" s="19" t="s">
        <v>105</v>
      </c>
      <c r="D25" s="21">
        <v>585200</v>
      </c>
    </row>
    <row r="26" spans="3:4">
      <c r="C26" s="19" t="s">
        <v>55</v>
      </c>
      <c r="D26" s="21">
        <v>239440</v>
      </c>
    </row>
    <row r="27" spans="3:4">
      <c r="C27" s="19" t="s">
        <v>56</v>
      </c>
      <c r="D27" s="21">
        <v>117040</v>
      </c>
    </row>
    <row r="28" spans="3:4">
      <c r="C28" s="19" t="s">
        <v>124</v>
      </c>
      <c r="D28" s="21">
        <v>819280</v>
      </c>
    </row>
    <row r="29" spans="3:4">
      <c r="C29" s="19" t="s">
        <v>162</v>
      </c>
      <c r="D29" s="21">
        <v>936320</v>
      </c>
    </row>
    <row r="30" spans="3:4">
      <c r="C30" s="19" t="s">
        <v>57</v>
      </c>
      <c r="D30" s="21">
        <v>117040</v>
      </c>
    </row>
    <row r="31" spans="3:4">
      <c r="C31" s="19" t="s">
        <v>58</v>
      </c>
      <c r="D31" s="21">
        <v>117040</v>
      </c>
    </row>
    <row r="32" spans="3:4">
      <c r="C32" s="19" t="s">
        <v>59</v>
      </c>
      <c r="D32" s="21">
        <v>117040</v>
      </c>
    </row>
    <row r="33" spans="3:4">
      <c r="C33" s="19" t="s">
        <v>84</v>
      </c>
      <c r="D33" s="21">
        <v>234080</v>
      </c>
    </row>
    <row r="34" spans="3:4">
      <c r="C34" s="19" t="s">
        <v>106</v>
      </c>
      <c r="D34" s="21">
        <v>585200</v>
      </c>
    </row>
    <row r="35" spans="3:4">
      <c r="C35" s="19" t="s">
        <v>139</v>
      </c>
      <c r="D35" s="21">
        <v>1755600</v>
      </c>
    </row>
    <row r="36" spans="3:4">
      <c r="C36" s="19" t="s">
        <v>85</v>
      </c>
      <c r="D36" s="21">
        <v>234080</v>
      </c>
    </row>
    <row r="37" spans="3:4">
      <c r="C37" s="19" t="s">
        <v>107</v>
      </c>
      <c r="D37" s="21">
        <v>585200</v>
      </c>
    </row>
    <row r="38" spans="3:4">
      <c r="C38" s="19" t="s">
        <v>86</v>
      </c>
      <c r="D38" s="21">
        <v>234080</v>
      </c>
    </row>
    <row r="39" spans="3:4">
      <c r="C39" s="19" t="s">
        <v>121</v>
      </c>
      <c r="D39" s="21">
        <v>702240</v>
      </c>
    </row>
    <row r="40" spans="3:4">
      <c r="C40" s="19" t="s">
        <v>97</v>
      </c>
      <c r="D40" s="21">
        <v>351120</v>
      </c>
    </row>
    <row r="41" spans="3:4">
      <c r="C41" s="19" t="s">
        <v>60</v>
      </c>
      <c r="D41" s="21">
        <v>117040</v>
      </c>
    </row>
    <row r="42" spans="3:4">
      <c r="C42" s="19" t="s">
        <v>25</v>
      </c>
      <c r="D42" s="21">
        <v>585200</v>
      </c>
    </row>
    <row r="43" spans="3:4">
      <c r="C43" s="19" t="s">
        <v>108</v>
      </c>
      <c r="D43" s="21">
        <v>585200</v>
      </c>
    </row>
    <row r="44" spans="3:4">
      <c r="C44" s="19" t="s">
        <v>26</v>
      </c>
      <c r="D44" s="21">
        <v>585200</v>
      </c>
    </row>
    <row r="45" spans="3:4">
      <c r="C45" s="19" t="s">
        <v>61</v>
      </c>
      <c r="D45" s="21">
        <v>117040</v>
      </c>
    </row>
    <row r="46" spans="3:4">
      <c r="C46" s="19" t="s">
        <v>109</v>
      </c>
      <c r="D46" s="21">
        <v>585200</v>
      </c>
    </row>
    <row r="47" spans="3:4">
      <c r="C47" s="19" t="s">
        <v>110</v>
      </c>
      <c r="D47" s="21">
        <v>585200</v>
      </c>
    </row>
    <row r="48" spans="3:4">
      <c r="C48" s="19" t="s">
        <v>27</v>
      </c>
      <c r="D48" s="21">
        <v>468160</v>
      </c>
    </row>
    <row r="49" spans="3:4">
      <c r="C49" s="19" t="s">
        <v>62</v>
      </c>
      <c r="D49" s="21">
        <v>117040</v>
      </c>
    </row>
    <row r="50" spans="3:4">
      <c r="C50" s="19" t="s">
        <v>111</v>
      </c>
      <c r="D50" s="21">
        <v>585200</v>
      </c>
    </row>
    <row r="51" spans="3:4">
      <c r="C51" s="19" t="s">
        <v>122</v>
      </c>
      <c r="D51" s="21">
        <v>702240</v>
      </c>
    </row>
    <row r="52" spans="3:4">
      <c r="C52" s="19" t="s">
        <v>28</v>
      </c>
      <c r="D52" s="21">
        <v>234080</v>
      </c>
    </row>
    <row r="53" spans="3:4">
      <c r="C53" s="19" t="s">
        <v>127</v>
      </c>
      <c r="D53" s="21">
        <v>1170400</v>
      </c>
    </row>
    <row r="54" spans="3:4">
      <c r="C54" s="19" t="s">
        <v>88</v>
      </c>
      <c r="D54" s="21">
        <v>234080</v>
      </c>
    </row>
    <row r="55" spans="3:4">
      <c r="C55" s="19" t="s">
        <v>128</v>
      </c>
      <c r="D55" s="21">
        <v>1170400</v>
      </c>
    </row>
    <row r="56" spans="3:4">
      <c r="C56" s="19" t="s">
        <v>101</v>
      </c>
      <c r="D56" s="21">
        <v>468160</v>
      </c>
    </row>
    <row r="57" spans="3:4">
      <c r="C57" s="19" t="s">
        <v>30</v>
      </c>
      <c r="D57" s="21">
        <v>117040</v>
      </c>
    </row>
    <row r="58" spans="3:4">
      <c r="C58" s="19" t="s">
        <v>89</v>
      </c>
      <c r="D58" s="21">
        <v>234080</v>
      </c>
    </row>
    <row r="59" spans="3:4">
      <c r="C59" s="19" t="s">
        <v>145</v>
      </c>
      <c r="D59" s="21">
        <v>1755600</v>
      </c>
    </row>
    <row r="60" spans="3:4">
      <c r="C60" s="19" t="s">
        <v>50</v>
      </c>
      <c r="D60" s="21">
        <v>117040</v>
      </c>
    </row>
    <row r="61" spans="3:4">
      <c r="C61" s="19" t="s">
        <v>98</v>
      </c>
      <c r="D61" s="21">
        <v>351120</v>
      </c>
    </row>
    <row r="62" spans="3:4">
      <c r="C62" s="19" t="s">
        <v>129</v>
      </c>
      <c r="D62" s="21">
        <v>1170400</v>
      </c>
    </row>
    <row r="63" spans="3:4">
      <c r="C63" s="19" t="s">
        <v>130</v>
      </c>
      <c r="D63" s="21">
        <v>1170400</v>
      </c>
    </row>
    <row r="64" spans="3:4">
      <c r="C64" s="19" t="s">
        <v>32</v>
      </c>
      <c r="D64" s="21">
        <v>117040</v>
      </c>
    </row>
    <row r="65" spans="3:4">
      <c r="C65" s="19" t="s">
        <v>90</v>
      </c>
      <c r="D65" s="21">
        <v>234080</v>
      </c>
    </row>
    <row r="66" spans="3:4">
      <c r="C66" s="19" t="s">
        <v>34</v>
      </c>
      <c r="D66" s="21">
        <v>468160</v>
      </c>
    </row>
    <row r="67" spans="3:4">
      <c r="C67" s="19" t="s">
        <v>112</v>
      </c>
      <c r="D67" s="21">
        <v>585200</v>
      </c>
    </row>
    <row r="68" spans="3:4">
      <c r="C68" s="19" t="s">
        <v>35</v>
      </c>
      <c r="D68" s="21">
        <v>2340800</v>
      </c>
    </row>
    <row r="69" spans="3:4">
      <c r="C69" s="19" t="s">
        <v>66</v>
      </c>
      <c r="D69" s="21">
        <v>117040</v>
      </c>
    </row>
    <row r="70" spans="3:4">
      <c r="C70" s="19" t="s">
        <v>113</v>
      </c>
      <c r="D70" s="21">
        <v>585200</v>
      </c>
    </row>
    <row r="71" spans="3:4">
      <c r="C71" s="19" t="s">
        <v>132</v>
      </c>
      <c r="D71" s="21">
        <v>1170400</v>
      </c>
    </row>
    <row r="72" spans="3:4">
      <c r="C72" s="19" t="s">
        <v>67</v>
      </c>
      <c r="D72" s="21">
        <v>117040</v>
      </c>
    </row>
    <row r="73" spans="3:4">
      <c r="C73" s="19" t="s">
        <v>68</v>
      </c>
      <c r="D73" s="21">
        <v>117040</v>
      </c>
    </row>
    <row r="74" spans="3:4">
      <c r="C74" s="19" t="s">
        <v>36</v>
      </c>
      <c r="D74" s="21">
        <v>117040</v>
      </c>
    </row>
    <row r="75" spans="3:4">
      <c r="C75" s="19" t="s">
        <v>69</v>
      </c>
      <c r="D75" s="21">
        <v>117040</v>
      </c>
    </row>
    <row r="76" spans="3:4">
      <c r="C76" s="19" t="s">
        <v>37</v>
      </c>
      <c r="D76" s="21">
        <v>468160</v>
      </c>
    </row>
    <row r="77" spans="3:4">
      <c r="C77" s="19" t="s">
        <v>102</v>
      </c>
      <c r="D77" s="21">
        <v>468160</v>
      </c>
    </row>
    <row r="78" spans="3:4">
      <c r="C78" s="19" t="s">
        <v>70</v>
      </c>
      <c r="D78" s="21">
        <v>117040</v>
      </c>
    </row>
    <row r="79" spans="3:4">
      <c r="C79" s="19" t="s">
        <v>133</v>
      </c>
      <c r="D79" s="21">
        <v>1170400</v>
      </c>
    </row>
    <row r="80" spans="3:4">
      <c r="C80" s="19" t="s">
        <v>134</v>
      </c>
      <c r="D80" s="21">
        <v>1170400</v>
      </c>
    </row>
    <row r="81" spans="3:4">
      <c r="C81" s="19" t="s">
        <v>39</v>
      </c>
      <c r="D81" s="21">
        <v>351120</v>
      </c>
    </row>
    <row r="82" spans="3:4">
      <c r="C82" s="19" t="s">
        <v>115</v>
      </c>
      <c r="D82" s="21">
        <v>585200</v>
      </c>
    </row>
    <row r="83" spans="3:4">
      <c r="C83" s="19" t="s">
        <v>99</v>
      </c>
      <c r="D83" s="21">
        <v>351120</v>
      </c>
    </row>
    <row r="84" spans="3:4">
      <c r="C84" s="19" t="s">
        <v>42</v>
      </c>
      <c r="D84" s="21">
        <v>585200</v>
      </c>
    </row>
    <row r="85" spans="3:4">
      <c r="C85" s="19" t="s">
        <v>72</v>
      </c>
      <c r="D85" s="21">
        <v>117040</v>
      </c>
    </row>
    <row r="86" spans="3:4">
      <c r="C86" s="19" t="s">
        <v>73</v>
      </c>
      <c r="D86" s="21">
        <v>117040</v>
      </c>
    </row>
    <row r="87" spans="3:4">
      <c r="C87" s="19" t="s">
        <v>91</v>
      </c>
      <c r="D87" s="21">
        <v>234080</v>
      </c>
    </row>
    <row r="88" spans="3:4">
      <c r="C88" s="19" t="s">
        <v>92</v>
      </c>
      <c r="D88" s="21">
        <v>234080</v>
      </c>
    </row>
    <row r="89" spans="3:4">
      <c r="C89" s="19" t="s">
        <v>93</v>
      </c>
      <c r="D89" s="21">
        <v>234080</v>
      </c>
    </row>
    <row r="90" spans="3:4">
      <c r="C90" s="19" t="s">
        <v>140</v>
      </c>
      <c r="D90" s="21">
        <v>1755600</v>
      </c>
    </row>
    <row r="91" spans="3:4">
      <c r="C91" s="19" t="s">
        <v>94</v>
      </c>
      <c r="D91" s="21">
        <v>234080</v>
      </c>
    </row>
    <row r="92" spans="3:4">
      <c r="C92" s="19" t="s">
        <v>116</v>
      </c>
      <c r="D92" s="21">
        <v>585200</v>
      </c>
    </row>
    <row r="93" spans="3:4">
      <c r="C93" s="19" t="s">
        <v>117</v>
      </c>
      <c r="D93" s="21">
        <v>585200</v>
      </c>
    </row>
    <row r="94" spans="3:4">
      <c r="C94" s="19" t="s">
        <v>95</v>
      </c>
      <c r="D94" s="21">
        <v>234080</v>
      </c>
    </row>
    <row r="95" spans="3:4">
      <c r="C95" s="19" t="s">
        <v>164</v>
      </c>
      <c r="D95" s="21">
        <v>702240</v>
      </c>
    </row>
    <row r="96" spans="3:4">
      <c r="C96" s="19" t="s">
        <v>96</v>
      </c>
      <c r="D96" s="21">
        <v>234080</v>
      </c>
    </row>
    <row r="97" spans="3:4">
      <c r="C97" s="19" t="s">
        <v>75</v>
      </c>
      <c r="D97" s="21">
        <v>117040</v>
      </c>
    </row>
    <row r="98" spans="3:4">
      <c r="C98" s="19" t="s">
        <v>45</v>
      </c>
      <c r="D98" s="21">
        <v>117040</v>
      </c>
    </row>
    <row r="99" spans="3:4">
      <c r="C99" s="19" t="s">
        <v>76</v>
      </c>
      <c r="D99" s="21">
        <v>117040</v>
      </c>
    </row>
    <row r="100" spans="3:4">
      <c r="C100" s="19" t="s">
        <v>141</v>
      </c>
      <c r="D100" s="21">
        <v>2223760</v>
      </c>
    </row>
    <row r="101" spans="3:4">
      <c r="C101" s="19" t="s">
        <v>77</v>
      </c>
      <c r="D101" s="21">
        <v>117040</v>
      </c>
    </row>
    <row r="102" spans="3:4">
      <c r="C102" s="19" t="s">
        <v>123</v>
      </c>
      <c r="D102" s="21">
        <v>702240</v>
      </c>
    </row>
    <row r="103" spans="3:4">
      <c r="C103" s="19" t="s">
        <v>78</v>
      </c>
      <c r="D103" s="21">
        <v>117040</v>
      </c>
    </row>
    <row r="104" spans="3:4">
      <c r="C104" s="19" t="s">
        <v>103</v>
      </c>
      <c r="D104" s="21">
        <v>468160</v>
      </c>
    </row>
    <row r="105" spans="3:4">
      <c r="C105" s="19" t="s">
        <v>79</v>
      </c>
      <c r="D105" s="21">
        <v>117040</v>
      </c>
    </row>
    <row r="106" spans="3:4">
      <c r="C106" s="19" t="s">
        <v>47</v>
      </c>
      <c r="D106" s="21">
        <v>351120</v>
      </c>
    </row>
    <row r="107" spans="3:4">
      <c r="C107" s="19" t="s">
        <v>136</v>
      </c>
      <c r="D107" s="21">
        <v>1170400</v>
      </c>
    </row>
    <row r="108" spans="3:4">
      <c r="C108" s="19" t="s">
        <v>49</v>
      </c>
      <c r="D108" s="21">
        <v>117040</v>
      </c>
    </row>
    <row r="109" spans="3:4">
      <c r="C109" s="19" t="s">
        <v>138</v>
      </c>
      <c r="D109" s="21">
        <v>1521520</v>
      </c>
    </row>
    <row r="110" spans="3:4">
      <c r="C110" s="19" t="s">
        <v>80</v>
      </c>
      <c r="D110" s="21">
        <v>117040</v>
      </c>
    </row>
    <row r="111" spans="3:4">
      <c r="C111" s="19" t="s">
        <v>119</v>
      </c>
      <c r="D111" s="21">
        <v>585200</v>
      </c>
    </row>
    <row r="112" spans="3:4">
      <c r="C112" s="19" t="s">
        <v>148</v>
      </c>
      <c r="D112" s="21">
        <v>351120</v>
      </c>
    </row>
    <row r="113" spans="3:4">
      <c r="C113" s="19" t="s">
        <v>150</v>
      </c>
      <c r="D113" s="21">
        <v>14630</v>
      </c>
    </row>
    <row r="114" spans="3:4">
      <c r="C114" s="19" t="s">
        <v>152</v>
      </c>
      <c r="D114" s="21">
        <v>2926</v>
      </c>
    </row>
    <row r="115" spans="3:4">
      <c r="C115" s="19" t="s">
        <v>153</v>
      </c>
      <c r="D115" s="21">
        <v>2926</v>
      </c>
    </row>
    <row r="116" spans="3:4">
      <c r="C116" s="19" t="s">
        <v>154</v>
      </c>
      <c r="D116" s="21">
        <v>2926</v>
      </c>
    </row>
    <row r="117" spans="3:4">
      <c r="C117" s="19" t="s">
        <v>156</v>
      </c>
      <c r="D117" s="21">
        <v>19019</v>
      </c>
    </row>
    <row r="118" spans="3:4">
      <c r="C118" s="19" t="s">
        <v>157</v>
      </c>
      <c r="D118" s="21">
        <v>146300</v>
      </c>
    </row>
    <row r="119" spans="3:4">
      <c r="C119" s="19" t="s">
        <v>158</v>
      </c>
      <c r="D119" s="21">
        <v>1463</v>
      </c>
    </row>
    <row r="120" spans="3:4">
      <c r="C120" s="19" t="s">
        <v>159</v>
      </c>
      <c r="D120" s="21">
        <v>146300</v>
      </c>
    </row>
    <row r="121" spans="3:4">
      <c r="C121" s="19" t="s">
        <v>160</v>
      </c>
      <c r="D121" s="21">
        <v>2926</v>
      </c>
    </row>
    <row r="122" spans="3:4">
      <c r="C122" s="19" t="s">
        <v>163</v>
      </c>
      <c r="D122" s="21">
        <v>1463</v>
      </c>
    </row>
    <row r="123" spans="3:4">
      <c r="C123" s="19" t="s">
        <v>149</v>
      </c>
      <c r="D123" s="21">
        <v>58757977</v>
      </c>
    </row>
  </sheetData>
  <autoFilter ref="C2:D123"/>
  <sortState ref="C3:D122">
    <sortCondition ref="C3:C12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34" workbookViewId="0">
      <selection activeCell="A57" sqref="A57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37" t="s">
        <v>0</v>
      </c>
      <c r="D1" s="37"/>
      <c r="E1" s="37"/>
    </row>
    <row r="2" spans="1:5">
      <c r="C2" s="37" t="s">
        <v>1</v>
      </c>
      <c r="D2" s="37"/>
      <c r="E2" s="37"/>
    </row>
    <row r="3" spans="1:5">
      <c r="C3" s="37" t="s">
        <v>2</v>
      </c>
      <c r="D3" s="37"/>
      <c r="E3" s="37"/>
    </row>
    <row r="4" spans="1:5">
      <c r="C4" s="37" t="s">
        <v>3</v>
      </c>
      <c r="D4" s="37"/>
      <c r="E4" s="37"/>
    </row>
    <row r="6" spans="1:5">
      <c r="A6" s="36" t="s">
        <v>4</v>
      </c>
      <c r="B6" s="36"/>
      <c r="C6" s="36"/>
      <c r="D6" s="36"/>
      <c r="E6" s="36"/>
    </row>
    <row r="7" spans="1:5">
      <c r="A7" s="36" t="s">
        <v>5</v>
      </c>
      <c r="B7" s="38"/>
      <c r="C7" s="38"/>
      <c r="D7" s="38"/>
      <c r="E7" s="38"/>
    </row>
    <row r="8" spans="1:5">
      <c r="A8" s="36" t="s">
        <v>6</v>
      </c>
      <c r="B8" s="36"/>
      <c r="C8" s="36"/>
      <c r="D8" s="36"/>
      <c r="E8" s="36"/>
    </row>
    <row r="9" spans="1:5">
      <c r="A9" s="36"/>
      <c r="B9" s="36"/>
      <c r="C9" s="36"/>
      <c r="D9" s="36"/>
      <c r="E9" s="36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>
        <v>0</v>
      </c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>
        <v>0</v>
      </c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>
        <v>0</v>
      </c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>
        <v>0</v>
      </c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>
        <v>0</v>
      </c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>
        <v>0</v>
      </c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>
        <v>0</v>
      </c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>
        <v>0</v>
      </c>
      <c r="C19" s="8"/>
      <c r="D19" s="8"/>
      <c r="E19" s="8">
        <f t="shared" si="0"/>
        <v>0</v>
      </c>
    </row>
    <row r="20" spans="1:5" s="6" customFormat="1">
      <c r="A20" s="7" t="s">
        <v>18</v>
      </c>
      <c r="B20" s="8">
        <v>0</v>
      </c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>
        <v>0</v>
      </c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>
        <v>0</v>
      </c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>
        <v>0</v>
      </c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>
        <v>0</v>
      </c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>
        <v>0</v>
      </c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>
        <v>0</v>
      </c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>
        <v>0</v>
      </c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>
        <v>0</v>
      </c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>
        <v>0</v>
      </c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>
        <v>0</v>
      </c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>
        <v>0</v>
      </c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>
        <v>0</v>
      </c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>
        <v>0</v>
      </c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>
        <v>0</v>
      </c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>
        <v>0</v>
      </c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>
        <v>0</v>
      </c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>
        <v>0</v>
      </c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>
        <v>0</v>
      </c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>
        <v>0</v>
      </c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>
        <v>0</v>
      </c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>
        <v>0</v>
      </c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>
        <v>0</v>
      </c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>
        <v>0</v>
      </c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>
        <v>0</v>
      </c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>
        <v>0</v>
      </c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>
        <v>0</v>
      </c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>
        <v>0</v>
      </c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>
        <v>0</v>
      </c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>
        <v>0</v>
      </c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>
        <v>0</v>
      </c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>
        <v>0</v>
      </c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>
        <v>31500</v>
      </c>
      <c r="C52" s="8">
        <v>55800</v>
      </c>
      <c r="D52" s="8">
        <v>66600</v>
      </c>
      <c r="E52" s="8">
        <f t="shared" si="0"/>
        <v>153900</v>
      </c>
    </row>
    <row r="53" spans="1:5" s="6" customFormat="1">
      <c r="A53" s="7" t="s">
        <v>51</v>
      </c>
      <c r="B53" s="8">
        <v>31500</v>
      </c>
      <c r="C53" s="8">
        <v>55800</v>
      </c>
      <c r="D53" s="8">
        <v>66600</v>
      </c>
      <c r="E53" s="8">
        <f t="shared" si="0"/>
        <v>153900</v>
      </c>
    </row>
    <row r="54" spans="1:5" s="6" customFormat="1">
      <c r="A54" s="7" t="s">
        <v>52</v>
      </c>
      <c r="B54" s="8">
        <v>31500</v>
      </c>
      <c r="C54" s="8">
        <v>55800</v>
      </c>
      <c r="D54" s="8">
        <v>66600</v>
      </c>
      <c r="E54" s="8">
        <f t="shared" si="0"/>
        <v>153900</v>
      </c>
    </row>
    <row r="55" spans="1:5" s="6" customFormat="1">
      <c r="A55" s="7" t="s">
        <v>53</v>
      </c>
      <c r="B55" s="8">
        <v>31500</v>
      </c>
      <c r="C55" s="8">
        <v>55800</v>
      </c>
      <c r="D55" s="8">
        <v>66600</v>
      </c>
      <c r="E55" s="8">
        <f t="shared" si="0"/>
        <v>153900</v>
      </c>
    </row>
    <row r="56" spans="1:5" s="6" customFormat="1">
      <c r="A56" s="7" t="s">
        <v>54</v>
      </c>
      <c r="B56" s="8">
        <v>31500</v>
      </c>
      <c r="C56" s="8">
        <v>55800</v>
      </c>
      <c r="D56" s="8">
        <v>66600</v>
      </c>
      <c r="E56" s="8">
        <f t="shared" si="0"/>
        <v>153900</v>
      </c>
    </row>
    <row r="57" spans="1:5" s="6" customFormat="1">
      <c r="A57" s="7" t="s">
        <v>55</v>
      </c>
      <c r="B57" s="8">
        <v>31500</v>
      </c>
      <c r="C57" s="8">
        <v>55800</v>
      </c>
      <c r="D57" s="8">
        <v>66600</v>
      </c>
      <c r="E57" s="8">
        <f t="shared" si="0"/>
        <v>153900</v>
      </c>
    </row>
    <row r="58" spans="1:5" s="6" customFormat="1">
      <c r="A58" s="7" t="s">
        <v>56</v>
      </c>
      <c r="B58" s="8">
        <v>31500</v>
      </c>
      <c r="C58" s="8">
        <v>55800</v>
      </c>
      <c r="D58" s="8">
        <v>66600</v>
      </c>
      <c r="E58" s="8">
        <f t="shared" si="0"/>
        <v>153900</v>
      </c>
    </row>
    <row r="59" spans="1:5" s="6" customFormat="1">
      <c r="A59" s="7" t="s">
        <v>57</v>
      </c>
      <c r="B59" s="8">
        <v>31500</v>
      </c>
      <c r="C59" s="8">
        <v>55800</v>
      </c>
      <c r="D59" s="8">
        <v>66600</v>
      </c>
      <c r="E59" s="8">
        <f t="shared" si="0"/>
        <v>153900</v>
      </c>
    </row>
    <row r="60" spans="1:5" s="6" customFormat="1">
      <c r="A60" s="7" t="s">
        <v>58</v>
      </c>
      <c r="B60" s="8">
        <v>31500</v>
      </c>
      <c r="C60" s="8">
        <v>55800</v>
      </c>
      <c r="D60" s="8">
        <v>66600</v>
      </c>
      <c r="E60" s="8">
        <f t="shared" si="0"/>
        <v>153900</v>
      </c>
    </row>
    <row r="61" spans="1:5" s="6" customFormat="1">
      <c r="A61" s="7" t="s">
        <v>59</v>
      </c>
      <c r="B61" s="8">
        <v>31500</v>
      </c>
      <c r="C61" s="8">
        <v>55800</v>
      </c>
      <c r="D61" s="8">
        <v>66600</v>
      </c>
      <c r="E61" s="8">
        <f t="shared" si="0"/>
        <v>153900</v>
      </c>
    </row>
    <row r="62" spans="1:5" s="6" customFormat="1">
      <c r="A62" s="7" t="s">
        <v>60</v>
      </c>
      <c r="B62" s="8">
        <v>31500</v>
      </c>
      <c r="C62" s="8">
        <v>55800</v>
      </c>
      <c r="D62" s="8">
        <v>66600</v>
      </c>
      <c r="E62" s="8">
        <f t="shared" si="0"/>
        <v>153900</v>
      </c>
    </row>
    <row r="63" spans="1:5" s="6" customFormat="1">
      <c r="A63" s="7" t="s">
        <v>61</v>
      </c>
      <c r="B63" s="8">
        <v>31500</v>
      </c>
      <c r="C63" s="8">
        <v>55800</v>
      </c>
      <c r="D63" s="8">
        <v>66600</v>
      </c>
      <c r="E63" s="8">
        <f t="shared" si="0"/>
        <v>153900</v>
      </c>
    </row>
    <row r="64" spans="1:5" s="6" customFormat="1">
      <c r="A64" s="7" t="s">
        <v>62</v>
      </c>
      <c r="B64" s="8">
        <v>31500</v>
      </c>
      <c r="C64" s="8">
        <v>55800</v>
      </c>
      <c r="D64" s="8">
        <v>66600</v>
      </c>
      <c r="E64" s="8">
        <f t="shared" si="0"/>
        <v>153900</v>
      </c>
    </row>
    <row r="65" spans="1:5" s="6" customFormat="1">
      <c r="A65" s="7" t="s">
        <v>63</v>
      </c>
      <c r="B65" s="8">
        <v>31500</v>
      </c>
      <c r="C65" s="8">
        <v>55800</v>
      </c>
      <c r="D65" s="8">
        <v>66600</v>
      </c>
      <c r="E65" s="8">
        <f t="shared" si="0"/>
        <v>153900</v>
      </c>
    </row>
    <row r="66" spans="1:5" s="6" customFormat="1">
      <c r="A66" s="7" t="s">
        <v>64</v>
      </c>
      <c r="B66" s="8">
        <v>31500</v>
      </c>
      <c r="C66" s="8">
        <v>0</v>
      </c>
      <c r="D66" s="8">
        <v>0</v>
      </c>
      <c r="E66" s="8">
        <f t="shared" si="0"/>
        <v>31500</v>
      </c>
    </row>
    <row r="67" spans="1:5" s="6" customFormat="1">
      <c r="A67" s="7" t="s">
        <v>65</v>
      </c>
      <c r="B67" s="8">
        <v>31500</v>
      </c>
      <c r="C67" s="8">
        <v>55800</v>
      </c>
      <c r="D67" s="8">
        <v>66600</v>
      </c>
      <c r="E67" s="8">
        <f t="shared" si="0"/>
        <v>153900</v>
      </c>
    </row>
    <row r="68" spans="1:5" s="6" customFormat="1">
      <c r="A68" s="7" t="s">
        <v>66</v>
      </c>
      <c r="B68" s="8">
        <v>31500</v>
      </c>
      <c r="C68" s="8">
        <v>55800</v>
      </c>
      <c r="D68" s="8">
        <v>66600</v>
      </c>
      <c r="E68" s="8">
        <f t="shared" si="0"/>
        <v>153900</v>
      </c>
    </row>
    <row r="69" spans="1:5" s="6" customFormat="1">
      <c r="A69" s="7" t="s">
        <v>67</v>
      </c>
      <c r="B69" s="8">
        <v>31500</v>
      </c>
      <c r="C69" s="8">
        <v>55800</v>
      </c>
      <c r="D69" s="8">
        <v>66600</v>
      </c>
      <c r="E69" s="8">
        <f t="shared" si="0"/>
        <v>153900</v>
      </c>
    </row>
    <row r="70" spans="1:5" s="6" customFormat="1">
      <c r="A70" s="7" t="s">
        <v>68</v>
      </c>
      <c r="B70" s="8">
        <v>31500</v>
      </c>
      <c r="C70" s="8">
        <v>55800</v>
      </c>
      <c r="D70" s="8">
        <v>66600</v>
      </c>
      <c r="E70" s="8">
        <f t="shared" si="0"/>
        <v>153900</v>
      </c>
    </row>
    <row r="71" spans="1:5" s="6" customFormat="1">
      <c r="A71" s="7" t="s">
        <v>69</v>
      </c>
      <c r="B71" s="8">
        <v>31500</v>
      </c>
      <c r="C71" s="8">
        <v>55800</v>
      </c>
      <c r="D71" s="8">
        <v>66600</v>
      </c>
      <c r="E71" s="8">
        <f t="shared" si="0"/>
        <v>153900</v>
      </c>
    </row>
    <row r="72" spans="1:5" s="6" customFormat="1">
      <c r="A72" s="7" t="s">
        <v>70</v>
      </c>
      <c r="B72" s="8">
        <v>31500</v>
      </c>
      <c r="C72" s="8">
        <v>55800</v>
      </c>
      <c r="D72" s="8">
        <v>66600</v>
      </c>
      <c r="E72" s="8">
        <f t="shared" si="0"/>
        <v>153900</v>
      </c>
    </row>
    <row r="73" spans="1:5" s="6" customFormat="1">
      <c r="A73" s="7" t="s">
        <v>71</v>
      </c>
      <c r="B73" s="8">
        <v>31500</v>
      </c>
      <c r="C73" s="8">
        <v>0</v>
      </c>
      <c r="D73" s="8">
        <v>66600</v>
      </c>
      <c r="E73" s="8">
        <f t="shared" si="0"/>
        <v>98100</v>
      </c>
    </row>
    <row r="74" spans="1:5" s="6" customFormat="1">
      <c r="A74" s="7" t="s">
        <v>72</v>
      </c>
      <c r="B74" s="8">
        <v>31500</v>
      </c>
      <c r="C74" s="8">
        <v>55800</v>
      </c>
      <c r="D74" s="8">
        <v>66600</v>
      </c>
      <c r="E74" s="8">
        <f t="shared" si="0"/>
        <v>153900</v>
      </c>
    </row>
    <row r="75" spans="1:5" s="6" customFormat="1">
      <c r="A75" s="7" t="s">
        <v>73</v>
      </c>
      <c r="B75" s="8">
        <v>31500</v>
      </c>
      <c r="C75" s="8">
        <v>55800</v>
      </c>
      <c r="D75" s="8">
        <v>66600</v>
      </c>
      <c r="E75" s="8">
        <f t="shared" si="0"/>
        <v>153900</v>
      </c>
    </row>
    <row r="76" spans="1:5" s="6" customFormat="1">
      <c r="A76" s="7" t="s">
        <v>74</v>
      </c>
      <c r="B76" s="8">
        <v>31500</v>
      </c>
      <c r="C76" s="8">
        <v>0</v>
      </c>
      <c r="D76" s="8">
        <v>66600</v>
      </c>
      <c r="E76" s="8">
        <f t="shared" ref="E76:E139" si="1">B76+C76+D76</f>
        <v>98100</v>
      </c>
    </row>
    <row r="77" spans="1:5" s="6" customFormat="1">
      <c r="A77" s="7" t="s">
        <v>75</v>
      </c>
      <c r="B77" s="8">
        <v>31500</v>
      </c>
      <c r="C77" s="8">
        <v>55800</v>
      </c>
      <c r="D77" s="8">
        <v>66600</v>
      </c>
      <c r="E77" s="8">
        <f t="shared" si="1"/>
        <v>153900</v>
      </c>
    </row>
    <row r="78" spans="1:5" s="6" customFormat="1">
      <c r="A78" s="7" t="s">
        <v>76</v>
      </c>
      <c r="B78" s="8">
        <v>31500</v>
      </c>
      <c r="C78" s="8">
        <v>0</v>
      </c>
      <c r="D78" s="8">
        <v>66600</v>
      </c>
      <c r="E78" s="8">
        <f t="shared" si="1"/>
        <v>98100</v>
      </c>
    </row>
    <row r="79" spans="1:5" s="6" customFormat="1">
      <c r="A79" s="7" t="s">
        <v>77</v>
      </c>
      <c r="B79" s="8">
        <v>31500</v>
      </c>
      <c r="C79" s="8">
        <v>55800</v>
      </c>
      <c r="D79" s="8">
        <v>66600</v>
      </c>
      <c r="E79" s="8">
        <f t="shared" si="1"/>
        <v>153900</v>
      </c>
    </row>
    <row r="80" spans="1:5" s="6" customFormat="1">
      <c r="A80" s="7" t="s">
        <v>78</v>
      </c>
      <c r="B80" s="8">
        <v>31500</v>
      </c>
      <c r="C80" s="8">
        <v>55800</v>
      </c>
      <c r="D80" s="8">
        <v>66600</v>
      </c>
      <c r="E80" s="8">
        <f t="shared" si="1"/>
        <v>153900</v>
      </c>
    </row>
    <row r="81" spans="1:5" s="6" customFormat="1">
      <c r="A81" s="7" t="s">
        <v>79</v>
      </c>
      <c r="B81" s="8">
        <v>31500</v>
      </c>
      <c r="C81" s="8">
        <v>55800</v>
      </c>
      <c r="D81" s="8">
        <v>0</v>
      </c>
      <c r="E81" s="8">
        <f t="shared" si="1"/>
        <v>87300</v>
      </c>
    </row>
    <row r="82" spans="1:5" s="6" customFormat="1">
      <c r="A82" s="7" t="s">
        <v>80</v>
      </c>
      <c r="B82" s="8">
        <v>31500</v>
      </c>
      <c r="C82" s="8">
        <v>55800</v>
      </c>
      <c r="D82" s="8">
        <v>66600</v>
      </c>
      <c r="E82" s="8">
        <f t="shared" si="1"/>
        <v>153900</v>
      </c>
    </row>
    <row r="83" spans="1:5" s="6" customFormat="1">
      <c r="A83" s="7" t="s">
        <v>81</v>
      </c>
      <c r="B83" s="8">
        <v>63000</v>
      </c>
      <c r="C83" s="8">
        <v>111600</v>
      </c>
      <c r="D83" s="8">
        <v>133200</v>
      </c>
      <c r="E83" s="8">
        <f t="shared" si="1"/>
        <v>307800</v>
      </c>
    </row>
    <row r="84" spans="1:5" s="6" customFormat="1">
      <c r="A84" s="7" t="s">
        <v>82</v>
      </c>
      <c r="B84" s="8">
        <v>63000</v>
      </c>
      <c r="C84" s="8">
        <v>111600</v>
      </c>
      <c r="D84" s="8">
        <v>133200</v>
      </c>
      <c r="E84" s="8">
        <f t="shared" si="1"/>
        <v>307800</v>
      </c>
    </row>
    <row r="85" spans="1:5" s="6" customFormat="1">
      <c r="A85" s="7" t="s">
        <v>83</v>
      </c>
      <c r="B85" s="8">
        <v>63000</v>
      </c>
      <c r="C85" s="8">
        <v>111600</v>
      </c>
      <c r="D85" s="8">
        <v>133200</v>
      </c>
      <c r="E85" s="8">
        <f t="shared" si="1"/>
        <v>307800</v>
      </c>
    </row>
    <row r="86" spans="1:5" s="6" customFormat="1">
      <c r="A86" s="7" t="s">
        <v>84</v>
      </c>
      <c r="B86" s="8">
        <v>63000</v>
      </c>
      <c r="C86" s="8">
        <v>111600</v>
      </c>
      <c r="D86" s="8">
        <v>133200</v>
      </c>
      <c r="E86" s="8">
        <f t="shared" si="1"/>
        <v>307800</v>
      </c>
    </row>
    <row r="87" spans="1:5" s="6" customFormat="1">
      <c r="A87" s="7" t="s">
        <v>85</v>
      </c>
      <c r="B87" s="8">
        <v>63000</v>
      </c>
      <c r="C87" s="8">
        <v>111600</v>
      </c>
      <c r="D87" s="8">
        <v>133200</v>
      </c>
      <c r="E87" s="8">
        <f t="shared" si="1"/>
        <v>307800</v>
      </c>
    </row>
    <row r="88" spans="1:5" s="6" customFormat="1">
      <c r="A88" s="7" t="s">
        <v>86</v>
      </c>
      <c r="B88" s="8">
        <v>63000</v>
      </c>
      <c r="C88" s="8">
        <v>0</v>
      </c>
      <c r="D88" s="8">
        <v>133200</v>
      </c>
      <c r="E88" s="8">
        <f t="shared" si="1"/>
        <v>196200</v>
      </c>
    </row>
    <row r="89" spans="1:5" s="6" customFormat="1">
      <c r="A89" s="7" t="s">
        <v>87</v>
      </c>
      <c r="B89" s="8">
        <v>63000</v>
      </c>
      <c r="C89" s="8">
        <v>111600</v>
      </c>
      <c r="D89" s="8">
        <v>133200</v>
      </c>
      <c r="E89" s="8">
        <f t="shared" si="1"/>
        <v>307800</v>
      </c>
    </row>
    <row r="90" spans="1:5" s="6" customFormat="1">
      <c r="A90" s="7" t="s">
        <v>88</v>
      </c>
      <c r="B90" s="8">
        <v>63000</v>
      </c>
      <c r="C90" s="8">
        <v>111600</v>
      </c>
      <c r="D90" s="8">
        <v>133200</v>
      </c>
      <c r="E90" s="8">
        <f t="shared" si="1"/>
        <v>307800</v>
      </c>
    </row>
    <row r="91" spans="1:5" s="6" customFormat="1">
      <c r="A91" s="7" t="s">
        <v>89</v>
      </c>
      <c r="B91" s="8">
        <v>63000</v>
      </c>
      <c r="C91" s="8">
        <v>111600</v>
      </c>
      <c r="D91" s="8">
        <v>133200</v>
      </c>
      <c r="E91" s="8">
        <f t="shared" si="1"/>
        <v>307800</v>
      </c>
    </row>
    <row r="92" spans="1:5" s="6" customFormat="1">
      <c r="A92" s="7" t="s">
        <v>90</v>
      </c>
      <c r="B92" s="8">
        <v>63000</v>
      </c>
      <c r="C92" s="8">
        <v>111600</v>
      </c>
      <c r="D92" s="8">
        <v>133200</v>
      </c>
      <c r="E92" s="8">
        <f t="shared" si="1"/>
        <v>307800</v>
      </c>
    </row>
    <row r="93" spans="1:5" s="6" customFormat="1">
      <c r="A93" s="7" t="s">
        <v>91</v>
      </c>
      <c r="B93" s="8">
        <v>63000</v>
      </c>
      <c r="C93" s="8">
        <v>111600</v>
      </c>
      <c r="D93" s="8">
        <v>133200</v>
      </c>
      <c r="E93" s="8">
        <f t="shared" si="1"/>
        <v>307800</v>
      </c>
    </row>
    <row r="94" spans="1:5" s="6" customFormat="1">
      <c r="A94" s="7" t="s">
        <v>92</v>
      </c>
      <c r="B94" s="8">
        <v>63000</v>
      </c>
      <c r="C94" s="8">
        <v>111600</v>
      </c>
      <c r="D94" s="8">
        <v>133200</v>
      </c>
      <c r="E94" s="8">
        <f t="shared" si="1"/>
        <v>307800</v>
      </c>
    </row>
    <row r="95" spans="1:5" s="6" customFormat="1">
      <c r="A95" s="7" t="s">
        <v>93</v>
      </c>
      <c r="B95" s="8">
        <v>63000</v>
      </c>
      <c r="C95" s="8">
        <v>111600</v>
      </c>
      <c r="D95" s="8">
        <v>133200</v>
      </c>
      <c r="E95" s="8">
        <f t="shared" si="1"/>
        <v>307800</v>
      </c>
    </row>
    <row r="96" spans="1:5" s="6" customFormat="1">
      <c r="A96" s="7" t="s">
        <v>94</v>
      </c>
      <c r="B96" s="8">
        <v>63000</v>
      </c>
      <c r="C96" s="8">
        <v>111600</v>
      </c>
      <c r="D96" s="8">
        <v>133200</v>
      </c>
      <c r="E96" s="8">
        <f t="shared" si="1"/>
        <v>307800</v>
      </c>
    </row>
    <row r="97" spans="1:5" s="6" customFormat="1">
      <c r="A97" s="7" t="s">
        <v>95</v>
      </c>
      <c r="B97" s="8">
        <v>63000</v>
      </c>
      <c r="C97" s="8">
        <v>111600</v>
      </c>
      <c r="D97" s="8">
        <v>133200</v>
      </c>
      <c r="E97" s="8">
        <f t="shared" si="1"/>
        <v>307800</v>
      </c>
    </row>
    <row r="98" spans="1:5" s="6" customFormat="1">
      <c r="A98" s="7" t="s">
        <v>96</v>
      </c>
      <c r="B98" s="8">
        <v>63000</v>
      </c>
      <c r="C98" s="8">
        <v>111600</v>
      </c>
      <c r="D98" s="8">
        <v>133200</v>
      </c>
      <c r="E98" s="8">
        <f t="shared" si="1"/>
        <v>307800</v>
      </c>
    </row>
    <row r="99" spans="1:5" s="6" customFormat="1">
      <c r="A99" s="7" t="s">
        <v>97</v>
      </c>
      <c r="B99" s="8">
        <v>94500</v>
      </c>
      <c r="C99" s="8">
        <v>167400</v>
      </c>
      <c r="D99" s="8">
        <v>199800</v>
      </c>
      <c r="E99" s="8">
        <f t="shared" si="1"/>
        <v>461700</v>
      </c>
    </row>
    <row r="100" spans="1:5" s="6" customFormat="1">
      <c r="A100" s="7" t="s">
        <v>98</v>
      </c>
      <c r="B100" s="8">
        <v>94500</v>
      </c>
      <c r="C100" s="8">
        <v>167400</v>
      </c>
      <c r="D100" s="8">
        <v>199800</v>
      </c>
      <c r="E100" s="8">
        <f t="shared" si="1"/>
        <v>461700</v>
      </c>
    </row>
    <row r="101" spans="1:5" s="6" customFormat="1">
      <c r="A101" s="7" t="s">
        <v>99</v>
      </c>
      <c r="B101" s="8">
        <v>94500</v>
      </c>
      <c r="C101" s="8">
        <v>167400</v>
      </c>
      <c r="D101" s="8">
        <v>199800</v>
      </c>
      <c r="E101" s="8">
        <f t="shared" si="1"/>
        <v>461700</v>
      </c>
    </row>
    <row r="102" spans="1:5" s="6" customFormat="1">
      <c r="A102" s="7" t="s">
        <v>100</v>
      </c>
      <c r="B102" s="8">
        <v>126000</v>
      </c>
      <c r="C102" s="8">
        <v>223200</v>
      </c>
      <c r="D102" s="8">
        <v>266400</v>
      </c>
      <c r="E102" s="8">
        <f t="shared" si="1"/>
        <v>615600</v>
      </c>
    </row>
    <row r="103" spans="1:5" s="6" customFormat="1">
      <c r="A103" s="7" t="s">
        <v>101</v>
      </c>
      <c r="B103" s="8">
        <v>126000</v>
      </c>
      <c r="C103" s="8">
        <v>223200</v>
      </c>
      <c r="D103" s="8">
        <v>266400</v>
      </c>
      <c r="E103" s="8">
        <f t="shared" si="1"/>
        <v>615600</v>
      </c>
    </row>
    <row r="104" spans="1:5" s="6" customFormat="1">
      <c r="A104" s="7" t="s">
        <v>102</v>
      </c>
      <c r="B104" s="8">
        <v>126000</v>
      </c>
      <c r="C104" s="8">
        <v>223200</v>
      </c>
      <c r="D104" s="8">
        <v>266400</v>
      </c>
      <c r="E104" s="8">
        <f t="shared" si="1"/>
        <v>615600</v>
      </c>
    </row>
    <row r="105" spans="1:5" s="6" customFormat="1">
      <c r="A105" s="7" t="s">
        <v>103</v>
      </c>
      <c r="B105" s="8">
        <v>126000</v>
      </c>
      <c r="C105" s="8">
        <v>223200</v>
      </c>
      <c r="D105" s="8">
        <v>266400</v>
      </c>
      <c r="E105" s="8">
        <f t="shared" si="1"/>
        <v>615600</v>
      </c>
    </row>
    <row r="106" spans="1:5" s="6" customFormat="1">
      <c r="A106" s="7" t="s">
        <v>104</v>
      </c>
      <c r="B106" s="8">
        <v>157500</v>
      </c>
      <c r="C106" s="8">
        <v>279000</v>
      </c>
      <c r="D106" s="8">
        <v>333000</v>
      </c>
      <c r="E106" s="8">
        <f t="shared" si="1"/>
        <v>769500</v>
      </c>
    </row>
    <row r="107" spans="1:5" s="6" customFormat="1">
      <c r="A107" s="7" t="s">
        <v>105</v>
      </c>
      <c r="B107" s="8">
        <v>157500</v>
      </c>
      <c r="C107" s="8">
        <v>279000</v>
      </c>
      <c r="D107" s="8">
        <v>333000</v>
      </c>
      <c r="E107" s="8">
        <f t="shared" si="1"/>
        <v>769500</v>
      </c>
    </row>
    <row r="108" spans="1:5" s="6" customFormat="1">
      <c r="A108" s="7" t="s">
        <v>106</v>
      </c>
      <c r="B108" s="8">
        <v>157500</v>
      </c>
      <c r="C108" s="8">
        <v>279000</v>
      </c>
      <c r="D108" s="8">
        <v>333000</v>
      </c>
      <c r="E108" s="8">
        <f t="shared" si="1"/>
        <v>769500</v>
      </c>
    </row>
    <row r="109" spans="1:5" s="6" customFormat="1">
      <c r="A109" s="7" t="s">
        <v>107</v>
      </c>
      <c r="B109" s="8">
        <v>157500</v>
      </c>
      <c r="C109" s="8">
        <v>279000</v>
      </c>
      <c r="D109" s="8">
        <v>333000</v>
      </c>
      <c r="E109" s="8">
        <f t="shared" si="1"/>
        <v>769500</v>
      </c>
    </row>
    <row r="110" spans="1:5" s="6" customFormat="1">
      <c r="A110" s="7" t="s">
        <v>108</v>
      </c>
      <c r="B110" s="8">
        <v>157500</v>
      </c>
      <c r="C110" s="8">
        <v>279000</v>
      </c>
      <c r="D110" s="8">
        <v>333000</v>
      </c>
      <c r="E110" s="8">
        <f t="shared" si="1"/>
        <v>769500</v>
      </c>
    </row>
    <row r="111" spans="1:5" s="6" customFormat="1">
      <c r="A111" s="7" t="s">
        <v>109</v>
      </c>
      <c r="B111" s="8">
        <v>157500</v>
      </c>
      <c r="C111" s="8">
        <v>279000</v>
      </c>
      <c r="D111" s="8">
        <v>333000</v>
      </c>
      <c r="E111" s="8">
        <f t="shared" si="1"/>
        <v>769500</v>
      </c>
    </row>
    <row r="112" spans="1:5" s="6" customFormat="1">
      <c r="A112" s="7" t="s">
        <v>110</v>
      </c>
      <c r="B112" s="8">
        <v>157500</v>
      </c>
      <c r="C112" s="8">
        <v>279000</v>
      </c>
      <c r="D112" s="8">
        <v>333000</v>
      </c>
      <c r="E112" s="8">
        <f t="shared" si="1"/>
        <v>769500</v>
      </c>
    </row>
    <row r="113" spans="1:5" s="6" customFormat="1">
      <c r="A113" s="7" t="s">
        <v>111</v>
      </c>
      <c r="B113" s="8">
        <v>157500</v>
      </c>
      <c r="C113" s="8">
        <v>279000</v>
      </c>
      <c r="D113" s="8">
        <v>333000</v>
      </c>
      <c r="E113" s="8">
        <f t="shared" si="1"/>
        <v>769500</v>
      </c>
    </row>
    <row r="114" spans="1:5" s="6" customFormat="1">
      <c r="A114" s="7" t="s">
        <v>112</v>
      </c>
      <c r="B114" s="8">
        <v>157500</v>
      </c>
      <c r="C114" s="8">
        <v>279000</v>
      </c>
      <c r="D114" s="8">
        <v>333000</v>
      </c>
      <c r="E114" s="8">
        <f t="shared" si="1"/>
        <v>769500</v>
      </c>
    </row>
    <row r="115" spans="1:5" s="6" customFormat="1">
      <c r="A115" s="7" t="s">
        <v>113</v>
      </c>
      <c r="B115" s="8">
        <v>157500</v>
      </c>
      <c r="C115" s="8">
        <v>279000</v>
      </c>
      <c r="D115" s="8">
        <v>333000</v>
      </c>
      <c r="E115" s="8">
        <f t="shared" si="1"/>
        <v>769500</v>
      </c>
    </row>
    <row r="116" spans="1:5" s="6" customFormat="1">
      <c r="A116" s="7" t="s">
        <v>114</v>
      </c>
      <c r="B116" s="8">
        <v>157500</v>
      </c>
      <c r="C116" s="8">
        <v>279000</v>
      </c>
      <c r="D116" s="8">
        <v>333000</v>
      </c>
      <c r="E116" s="8">
        <f t="shared" si="1"/>
        <v>769500</v>
      </c>
    </row>
    <row r="117" spans="1:5" s="6" customFormat="1">
      <c r="A117" s="7" t="s">
        <v>115</v>
      </c>
      <c r="B117" s="8">
        <v>157500</v>
      </c>
      <c r="C117" s="8">
        <v>27900</v>
      </c>
      <c r="D117" s="8">
        <v>333000</v>
      </c>
      <c r="E117" s="8">
        <f t="shared" si="1"/>
        <v>518400</v>
      </c>
    </row>
    <row r="118" spans="1:5" s="6" customFormat="1">
      <c r="A118" s="7" t="s">
        <v>116</v>
      </c>
      <c r="B118" s="8">
        <v>157500</v>
      </c>
      <c r="C118" s="8">
        <v>279000</v>
      </c>
      <c r="D118" s="8">
        <v>333000</v>
      </c>
      <c r="E118" s="8">
        <f t="shared" si="1"/>
        <v>769500</v>
      </c>
    </row>
    <row r="119" spans="1:5" s="6" customFormat="1">
      <c r="A119" s="7" t="s">
        <v>117</v>
      </c>
      <c r="B119" s="8">
        <v>157500</v>
      </c>
      <c r="C119" s="8">
        <v>279000</v>
      </c>
      <c r="D119" s="8">
        <v>333000</v>
      </c>
      <c r="E119" s="8">
        <f t="shared" si="1"/>
        <v>769500</v>
      </c>
    </row>
    <row r="120" spans="1:5" s="6" customFormat="1">
      <c r="A120" s="7" t="s">
        <v>118</v>
      </c>
      <c r="B120" s="8">
        <v>157500</v>
      </c>
      <c r="C120" s="8">
        <v>0</v>
      </c>
      <c r="D120" s="8">
        <v>0</v>
      </c>
      <c r="E120" s="8">
        <f t="shared" si="1"/>
        <v>157500</v>
      </c>
    </row>
    <row r="121" spans="1:5" s="6" customFormat="1">
      <c r="A121" s="7" t="s">
        <v>119</v>
      </c>
      <c r="B121" s="8">
        <v>157500</v>
      </c>
      <c r="C121" s="8">
        <v>279000</v>
      </c>
      <c r="D121" s="8">
        <v>333000</v>
      </c>
      <c r="E121" s="8">
        <f t="shared" si="1"/>
        <v>769500</v>
      </c>
    </row>
    <row r="122" spans="1:5" s="6" customFormat="1">
      <c r="A122" s="7" t="s">
        <v>120</v>
      </c>
      <c r="B122" s="8">
        <v>189000</v>
      </c>
      <c r="C122" s="8">
        <v>334800</v>
      </c>
      <c r="D122" s="8">
        <v>399600</v>
      </c>
      <c r="E122" s="8">
        <f t="shared" si="1"/>
        <v>923400</v>
      </c>
    </row>
    <row r="123" spans="1:5" s="6" customFormat="1">
      <c r="A123" s="7" t="s">
        <v>121</v>
      </c>
      <c r="B123" s="8">
        <v>189000</v>
      </c>
      <c r="C123" s="8">
        <v>334800</v>
      </c>
      <c r="D123" s="8">
        <v>399600</v>
      </c>
      <c r="E123" s="8">
        <f t="shared" si="1"/>
        <v>923400</v>
      </c>
    </row>
    <row r="124" spans="1:5" s="6" customFormat="1">
      <c r="A124" s="7" t="s">
        <v>122</v>
      </c>
      <c r="B124" s="8">
        <v>189000</v>
      </c>
      <c r="C124" s="8">
        <v>334800</v>
      </c>
      <c r="D124" s="8">
        <v>399600</v>
      </c>
      <c r="E124" s="8">
        <f t="shared" si="1"/>
        <v>923400</v>
      </c>
    </row>
    <row r="125" spans="1:5" s="6" customFormat="1">
      <c r="A125" s="7" t="s">
        <v>123</v>
      </c>
      <c r="B125" s="8">
        <v>189000</v>
      </c>
      <c r="C125" s="8">
        <v>334800</v>
      </c>
      <c r="D125" s="8">
        <v>399600</v>
      </c>
      <c r="E125" s="8">
        <f t="shared" si="1"/>
        <v>923400</v>
      </c>
    </row>
    <row r="126" spans="1:5" s="6" customFormat="1">
      <c r="A126" s="7" t="s">
        <v>124</v>
      </c>
      <c r="B126" s="8">
        <v>220500</v>
      </c>
      <c r="C126" s="8">
        <v>390400</v>
      </c>
      <c r="D126" s="8">
        <v>466200</v>
      </c>
      <c r="E126" s="8">
        <f t="shared" si="1"/>
        <v>1077100</v>
      </c>
    </row>
    <row r="127" spans="1:5" s="6" customFormat="1">
      <c r="A127" s="7" t="s">
        <v>125</v>
      </c>
      <c r="B127" s="8">
        <v>315000</v>
      </c>
      <c r="C127" s="8">
        <v>558000</v>
      </c>
      <c r="D127" s="8">
        <v>666000</v>
      </c>
      <c r="E127" s="8">
        <f t="shared" si="1"/>
        <v>1539000</v>
      </c>
    </row>
    <row r="128" spans="1:5" s="6" customFormat="1">
      <c r="A128" s="7" t="s">
        <v>126</v>
      </c>
      <c r="B128" s="8">
        <v>315000</v>
      </c>
      <c r="C128" s="8">
        <v>558000</v>
      </c>
      <c r="D128" s="8">
        <v>666000</v>
      </c>
      <c r="E128" s="8">
        <f t="shared" si="1"/>
        <v>1539000</v>
      </c>
    </row>
    <row r="129" spans="1:5" s="6" customFormat="1">
      <c r="A129" s="7" t="s">
        <v>127</v>
      </c>
      <c r="B129" s="8">
        <v>315000</v>
      </c>
      <c r="C129" s="8">
        <v>558000</v>
      </c>
      <c r="D129" s="8">
        <v>666000</v>
      </c>
      <c r="E129" s="8">
        <f t="shared" si="1"/>
        <v>1539000</v>
      </c>
    </row>
    <row r="130" spans="1:5" s="6" customFormat="1">
      <c r="A130" s="7" t="s">
        <v>128</v>
      </c>
      <c r="B130" s="8">
        <v>315000</v>
      </c>
      <c r="C130" s="8">
        <v>558000</v>
      </c>
      <c r="D130" s="8">
        <v>666000</v>
      </c>
      <c r="E130" s="8">
        <f t="shared" si="1"/>
        <v>1539000</v>
      </c>
    </row>
    <row r="131" spans="1:5" s="6" customFormat="1">
      <c r="A131" s="7" t="s">
        <v>129</v>
      </c>
      <c r="B131" s="8">
        <v>315000</v>
      </c>
      <c r="C131" s="8">
        <v>558000</v>
      </c>
      <c r="D131" s="8">
        <v>666000</v>
      </c>
      <c r="E131" s="8">
        <f t="shared" si="1"/>
        <v>1539000</v>
      </c>
    </row>
    <row r="132" spans="1:5" s="6" customFormat="1">
      <c r="A132" s="7" t="s">
        <v>130</v>
      </c>
      <c r="B132" s="8">
        <v>315000</v>
      </c>
      <c r="C132" s="8">
        <v>558000</v>
      </c>
      <c r="D132" s="8">
        <v>666000</v>
      </c>
      <c r="E132" s="8">
        <f t="shared" si="1"/>
        <v>1539000</v>
      </c>
    </row>
    <row r="133" spans="1:5" s="6" customFormat="1">
      <c r="A133" s="7" t="s">
        <v>131</v>
      </c>
      <c r="B133" s="8">
        <v>315000</v>
      </c>
      <c r="C133" s="8">
        <v>0</v>
      </c>
      <c r="D133" s="8">
        <v>666000</v>
      </c>
      <c r="E133" s="8">
        <f t="shared" si="1"/>
        <v>981000</v>
      </c>
    </row>
    <row r="134" spans="1:5" s="6" customFormat="1">
      <c r="A134" s="7" t="s">
        <v>132</v>
      </c>
      <c r="B134" s="8">
        <v>315000</v>
      </c>
      <c r="C134" s="8">
        <v>558000</v>
      </c>
      <c r="D134" s="8">
        <v>666000</v>
      </c>
      <c r="E134" s="8">
        <f t="shared" si="1"/>
        <v>1539000</v>
      </c>
    </row>
    <row r="135" spans="1:5" s="6" customFormat="1">
      <c r="A135" s="7" t="s">
        <v>133</v>
      </c>
      <c r="B135" s="8">
        <v>315000</v>
      </c>
      <c r="C135" s="8">
        <v>558000</v>
      </c>
      <c r="D135" s="8">
        <v>666000</v>
      </c>
      <c r="E135" s="8">
        <f t="shared" si="1"/>
        <v>1539000</v>
      </c>
    </row>
    <row r="136" spans="1:5" s="6" customFormat="1">
      <c r="A136" s="7" t="s">
        <v>134</v>
      </c>
      <c r="B136" s="8">
        <v>315000</v>
      </c>
      <c r="C136" s="8">
        <v>558000</v>
      </c>
      <c r="D136" s="8">
        <v>666000</v>
      </c>
      <c r="E136" s="8">
        <f t="shared" si="1"/>
        <v>1539000</v>
      </c>
    </row>
    <row r="137" spans="1:5" s="6" customFormat="1">
      <c r="A137" s="7" t="s">
        <v>135</v>
      </c>
      <c r="B137" s="8">
        <v>315000</v>
      </c>
      <c r="C137" s="8">
        <v>558000</v>
      </c>
      <c r="D137" s="8">
        <v>0</v>
      </c>
      <c r="E137" s="8">
        <f t="shared" si="1"/>
        <v>873000</v>
      </c>
    </row>
    <row r="138" spans="1:5" s="6" customFormat="1">
      <c r="A138" s="7" t="s">
        <v>136</v>
      </c>
      <c r="B138" s="8">
        <v>315000</v>
      </c>
      <c r="C138" s="8">
        <v>558000</v>
      </c>
      <c r="D138" s="8">
        <v>666000</v>
      </c>
      <c r="E138" s="8">
        <f t="shared" si="1"/>
        <v>1539000</v>
      </c>
    </row>
    <row r="139" spans="1:5" s="6" customFormat="1">
      <c r="A139" s="7" t="s">
        <v>137</v>
      </c>
      <c r="B139" s="8">
        <v>378000</v>
      </c>
      <c r="C139" s="13">
        <v>669600</v>
      </c>
      <c r="D139" s="13">
        <v>799200</v>
      </c>
      <c r="E139" s="8">
        <f t="shared" si="1"/>
        <v>1846800</v>
      </c>
    </row>
    <row r="140" spans="1:5" s="6" customFormat="1">
      <c r="A140" s="7" t="s">
        <v>138</v>
      </c>
      <c r="B140" s="8">
        <v>409500</v>
      </c>
      <c r="C140" s="8">
        <v>725400</v>
      </c>
      <c r="D140" s="8">
        <v>865800</v>
      </c>
      <c r="E140" s="8">
        <f t="shared" ref="E140:E150" si="2">B140+C140+D140</f>
        <v>2000700</v>
      </c>
    </row>
    <row r="141" spans="1:5" s="6" customFormat="1">
      <c r="A141" s="7" t="s">
        <v>139</v>
      </c>
      <c r="B141" s="8">
        <v>472500</v>
      </c>
      <c r="C141" s="8">
        <v>837000</v>
      </c>
      <c r="D141" s="8">
        <v>999000</v>
      </c>
      <c r="E141" s="8">
        <f t="shared" si="2"/>
        <v>2308500</v>
      </c>
    </row>
    <row r="142" spans="1:5" s="6" customFormat="1">
      <c r="A142" s="7" t="s">
        <v>140</v>
      </c>
      <c r="B142" s="8">
        <v>472500</v>
      </c>
      <c r="C142" s="8">
        <v>837000</v>
      </c>
      <c r="D142" s="8">
        <v>999000</v>
      </c>
      <c r="E142" s="8">
        <f t="shared" si="2"/>
        <v>2308500</v>
      </c>
    </row>
    <row r="143" spans="1:5" s="6" customFormat="1">
      <c r="A143" s="7" t="s">
        <v>141</v>
      </c>
      <c r="B143" s="8">
        <v>598500</v>
      </c>
      <c r="C143" s="8">
        <v>1060200</v>
      </c>
      <c r="D143" s="8">
        <v>1265400</v>
      </c>
      <c r="E143" s="8">
        <f t="shared" si="2"/>
        <v>2924100</v>
      </c>
    </row>
    <row r="144" spans="1:5" s="6" customFormat="1">
      <c r="A144" s="7" t="s">
        <v>142</v>
      </c>
      <c r="B144" s="8">
        <v>630000</v>
      </c>
      <c r="C144" s="8">
        <v>1116000</v>
      </c>
      <c r="D144" s="8">
        <v>1332000</v>
      </c>
      <c r="E144" s="8">
        <f t="shared" si="2"/>
        <v>3078000</v>
      </c>
    </row>
    <row r="145" spans="1:5" s="6" customFormat="1">
      <c r="A145" s="7" t="s">
        <v>143</v>
      </c>
      <c r="B145" s="8">
        <v>630000</v>
      </c>
      <c r="C145" s="8">
        <v>1116000</v>
      </c>
      <c r="D145" s="8">
        <v>1332000</v>
      </c>
      <c r="E145" s="8">
        <f t="shared" si="2"/>
        <v>3078000</v>
      </c>
    </row>
    <row r="146" spans="1:5" s="6" customFormat="1">
      <c r="A146" s="7" t="s">
        <v>144</v>
      </c>
      <c r="B146" s="8">
        <v>630000</v>
      </c>
      <c r="C146" s="8">
        <v>1116000</v>
      </c>
      <c r="D146" s="8">
        <v>1332000</v>
      </c>
      <c r="E146" s="8">
        <f t="shared" si="2"/>
        <v>3078000</v>
      </c>
    </row>
    <row r="147" spans="1:5" s="6" customFormat="1">
      <c r="A147" s="9" t="s">
        <v>145</v>
      </c>
      <c r="B147" s="8">
        <v>999000</v>
      </c>
      <c r="C147" s="8">
        <v>0</v>
      </c>
      <c r="D147" s="8">
        <v>0</v>
      </c>
      <c r="E147" s="8">
        <f t="shared" si="2"/>
        <v>999000</v>
      </c>
    </row>
    <row r="148" spans="1:5" s="6" customFormat="1">
      <c r="A148" s="7" t="s">
        <v>146</v>
      </c>
      <c r="B148" s="8">
        <v>1575000</v>
      </c>
      <c r="C148" s="8">
        <v>2790000</v>
      </c>
      <c r="D148" s="8">
        <v>3330000</v>
      </c>
      <c r="E148" s="8">
        <f t="shared" si="2"/>
        <v>7695000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16843500</v>
      </c>
      <c r="C151" s="11">
        <f>SUM(C11:C150)</f>
        <v>37657600</v>
      </c>
      <c r="D151" s="11">
        <f>SUM(D11:D150)</f>
        <v>48038400</v>
      </c>
      <c r="E151" s="11">
        <f>SUM(E11:E150)</f>
        <v>102539500</v>
      </c>
    </row>
  </sheetData>
  <autoFilter ref="A10:E10"/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118" workbookViewId="0">
      <selection activeCell="J21" sqref="J21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37" t="s">
        <v>0</v>
      </c>
      <c r="D1" s="37"/>
      <c r="E1" s="37"/>
    </row>
    <row r="2" spans="1:5">
      <c r="C2" s="37" t="s">
        <v>1</v>
      </c>
      <c r="D2" s="37"/>
      <c r="E2" s="37"/>
    </row>
    <row r="3" spans="1:5">
      <c r="C3" s="37" t="s">
        <v>2</v>
      </c>
      <c r="D3" s="37"/>
      <c r="E3" s="37"/>
    </row>
    <row r="4" spans="1:5">
      <c r="C4" s="37" t="s">
        <v>3</v>
      </c>
      <c r="D4" s="37"/>
      <c r="E4" s="37"/>
    </row>
    <row r="6" spans="1:5">
      <c r="A6" s="36" t="s">
        <v>4</v>
      </c>
      <c r="B6" s="36"/>
      <c r="C6" s="36"/>
      <c r="D6" s="36"/>
      <c r="E6" s="36"/>
    </row>
    <row r="7" spans="1:5">
      <c r="A7" s="36" t="s">
        <v>5</v>
      </c>
      <c r="B7" s="38"/>
      <c r="C7" s="38"/>
      <c r="D7" s="38"/>
      <c r="E7" s="38"/>
    </row>
    <row r="8" spans="1:5">
      <c r="A8" s="36" t="s">
        <v>6</v>
      </c>
      <c r="B8" s="36"/>
      <c r="C8" s="36"/>
      <c r="D8" s="36"/>
      <c r="E8" s="36"/>
    </row>
    <row r="9" spans="1:5">
      <c r="A9" s="36"/>
      <c r="B9" s="36"/>
      <c r="C9" s="36"/>
      <c r="D9" s="36"/>
      <c r="E9" s="36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/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7" t="s">
        <v>65</v>
      </c>
      <c r="B67" s="8"/>
      <c r="C67" s="8">
        <v>55800</v>
      </c>
      <c r="D67" s="8">
        <v>66600</v>
      </c>
      <c r="E67" s="8">
        <f t="shared" si="0"/>
        <v>122400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3">
        <v>669600</v>
      </c>
      <c r="D139" s="13">
        <v>799200</v>
      </c>
      <c r="E139" s="8">
        <f t="shared" si="1"/>
        <v>1468800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37601800</v>
      </c>
      <c r="D151" s="11">
        <f>SUM(D11:D150)</f>
        <v>47971800</v>
      </c>
      <c r="E151" s="11">
        <f>SUM(E11:E150)</f>
        <v>85573600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51"/>
  <sheetViews>
    <sheetView showZeros="0" workbookViewId="0">
      <selection activeCell="E151" sqref="E151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37" t="s">
        <v>0</v>
      </c>
      <c r="D1" s="37"/>
      <c r="E1" s="37"/>
    </row>
    <row r="2" spans="1:5">
      <c r="C2" s="37" t="s">
        <v>1</v>
      </c>
      <c r="D2" s="37"/>
      <c r="E2" s="37"/>
    </row>
    <row r="3" spans="1:5">
      <c r="C3" s="37" t="s">
        <v>2</v>
      </c>
      <c r="D3" s="37"/>
      <c r="E3" s="37"/>
    </row>
    <row r="4" spans="1:5">
      <c r="C4" s="37" t="s">
        <v>3</v>
      </c>
      <c r="D4" s="37"/>
      <c r="E4" s="37"/>
    </row>
    <row r="6" spans="1:5">
      <c r="A6" s="36" t="s">
        <v>4</v>
      </c>
      <c r="B6" s="36"/>
      <c r="C6" s="36"/>
      <c r="D6" s="36"/>
      <c r="E6" s="36"/>
    </row>
    <row r="7" spans="1:5">
      <c r="A7" s="36" t="s">
        <v>5</v>
      </c>
      <c r="B7" s="38"/>
      <c r="C7" s="38"/>
      <c r="D7" s="38"/>
      <c r="E7" s="38"/>
    </row>
    <row r="8" spans="1:5">
      <c r="A8" s="36" t="s">
        <v>6</v>
      </c>
      <c r="B8" s="36"/>
      <c r="C8" s="36"/>
      <c r="D8" s="36"/>
      <c r="E8" s="36"/>
    </row>
    <row r="9" spans="1:5">
      <c r="A9" s="36"/>
      <c r="B9" s="36"/>
      <c r="C9" s="36"/>
      <c r="D9" s="36"/>
      <c r="E9" s="36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/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7" t="s">
        <v>65</v>
      </c>
      <c r="B67" s="8"/>
      <c r="C67" s="8">
        <v>55800</v>
      </c>
      <c r="D67" s="8">
        <v>66600</v>
      </c>
      <c r="E67" s="8">
        <f t="shared" si="0"/>
        <v>122400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0"/>
      <c r="D139" s="10"/>
      <c r="E139" s="8">
        <f t="shared" si="1"/>
        <v>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36932200</v>
      </c>
      <c r="D151" s="11">
        <f>SUM(D11:D150)</f>
        <v>47172600</v>
      </c>
      <c r="E151" s="11">
        <f>SUM(E11:E150)</f>
        <v>84104800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136" workbookViewId="0">
      <selection activeCell="E151" sqref="E151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37" t="s">
        <v>0</v>
      </c>
      <c r="D1" s="37"/>
      <c r="E1" s="37"/>
    </row>
    <row r="2" spans="1:5">
      <c r="C2" s="37" t="s">
        <v>1</v>
      </c>
      <c r="D2" s="37"/>
      <c r="E2" s="37"/>
    </row>
    <row r="3" spans="1:5">
      <c r="C3" s="37" t="s">
        <v>2</v>
      </c>
      <c r="D3" s="37"/>
      <c r="E3" s="37"/>
    </row>
    <row r="4" spans="1:5">
      <c r="C4" s="37" t="s">
        <v>3</v>
      </c>
      <c r="D4" s="37"/>
      <c r="E4" s="37"/>
    </row>
    <row r="6" spans="1:5">
      <c r="A6" s="36" t="s">
        <v>4</v>
      </c>
      <c r="B6" s="36"/>
      <c r="C6" s="36"/>
      <c r="D6" s="36"/>
      <c r="E6" s="36"/>
    </row>
    <row r="7" spans="1:5">
      <c r="A7" s="36" t="s">
        <v>5</v>
      </c>
      <c r="B7" s="38"/>
      <c r="C7" s="38"/>
      <c r="D7" s="38"/>
      <c r="E7" s="38"/>
    </row>
    <row r="8" spans="1:5">
      <c r="A8" s="36" t="s">
        <v>6</v>
      </c>
      <c r="B8" s="36"/>
      <c r="C8" s="36"/>
      <c r="D8" s="36"/>
      <c r="E8" s="36"/>
    </row>
    <row r="9" spans="1:5">
      <c r="A9" s="36"/>
      <c r="B9" s="36"/>
      <c r="C9" s="36"/>
      <c r="D9" s="36"/>
      <c r="E9" s="36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14" t="s">
        <v>24</v>
      </c>
      <c r="B26" s="8"/>
      <c r="C26" s="8"/>
      <c r="D26" s="8">
        <v>0</v>
      </c>
      <c r="E26" s="8">
        <f t="shared" si="0"/>
        <v>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14" t="s">
        <v>65</v>
      </c>
      <c r="B67" s="8"/>
      <c r="C67" s="8"/>
      <c r="D67" s="8"/>
      <c r="E67" s="8">
        <f t="shared" si="0"/>
        <v>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0"/>
      <c r="D139" s="10"/>
      <c r="E139" s="8">
        <f t="shared" si="1"/>
        <v>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36764800</v>
      </c>
      <c r="D151" s="11">
        <f>SUM(D11:D150)</f>
        <v>47106000</v>
      </c>
      <c r="E151" s="11">
        <f>SUM(E11:E150)</f>
        <v>83870800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55"/>
  <sheetViews>
    <sheetView showZeros="0" topLeftCell="A113" workbookViewId="0">
      <selection activeCell="J155" sqref="J155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37" t="s">
        <v>0</v>
      </c>
      <c r="D1" s="37"/>
      <c r="E1" s="37"/>
    </row>
    <row r="2" spans="1:5">
      <c r="C2" s="37" t="s">
        <v>1</v>
      </c>
      <c r="D2" s="37"/>
      <c r="E2" s="37"/>
    </row>
    <row r="3" spans="1:5">
      <c r="C3" s="37" t="s">
        <v>2</v>
      </c>
      <c r="D3" s="37"/>
      <c r="E3" s="37"/>
    </row>
    <row r="4" spans="1:5">
      <c r="C4" s="37" t="s">
        <v>3</v>
      </c>
      <c r="D4" s="37"/>
      <c r="E4" s="37"/>
    </row>
    <row r="6" spans="1:5">
      <c r="A6" s="36" t="s">
        <v>4</v>
      </c>
      <c r="B6" s="36"/>
      <c r="C6" s="36"/>
      <c r="D6" s="36"/>
      <c r="E6" s="36"/>
    </row>
    <row r="7" spans="1:5">
      <c r="A7" s="36" t="s">
        <v>5</v>
      </c>
      <c r="B7" s="38"/>
      <c r="C7" s="38"/>
      <c r="D7" s="38"/>
      <c r="E7" s="38"/>
    </row>
    <row r="8" spans="1:5">
      <c r="A8" s="36" t="s">
        <v>6</v>
      </c>
      <c r="B8" s="36"/>
      <c r="C8" s="36"/>
      <c r="D8" s="36"/>
      <c r="E8" s="36"/>
    </row>
    <row r="9" spans="1:5">
      <c r="A9" s="36"/>
      <c r="B9" s="36"/>
      <c r="C9" s="36"/>
      <c r="D9" s="36"/>
      <c r="E9" s="36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14" t="s">
        <v>24</v>
      </c>
      <c r="B26" s="8"/>
      <c r="C26" s="8"/>
      <c r="D26" s="8">
        <v>0</v>
      </c>
      <c r="E26" s="8">
        <f t="shared" si="0"/>
        <v>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14" t="s">
        <v>65</v>
      </c>
      <c r="B67" s="8"/>
      <c r="C67" s="8"/>
      <c r="D67" s="8"/>
      <c r="E67" s="8">
        <f t="shared" si="0"/>
        <v>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0"/>
      <c r="D139" s="10"/>
      <c r="E139" s="8">
        <f t="shared" si="1"/>
        <v>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/>
      <c r="D149" s="10"/>
      <c r="E149" s="10">
        <f t="shared" si="2"/>
        <v>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31184800</v>
      </c>
      <c r="D151" s="11">
        <f>SUM(D11:D150)</f>
        <v>40446000</v>
      </c>
      <c r="E151" s="11">
        <f>SUM(E11:E150)</f>
        <v>71630800</v>
      </c>
    </row>
    <row r="155" spans="1:5">
      <c r="C155" s="2">
        <f>C151-'31.12.19'!C151</f>
        <v>-5747400</v>
      </c>
      <c r="D155" s="2">
        <f>D151-'31.12.19'!D151</f>
        <v>-6726600</v>
      </c>
      <c r="E155" s="2">
        <f>E151-'31.12.19'!E151</f>
        <v>-12474000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71"/>
  <sheetViews>
    <sheetView showZeros="0" topLeftCell="A118" workbookViewId="0">
      <selection activeCell="O151" sqref="O151"/>
    </sheetView>
  </sheetViews>
  <sheetFormatPr defaultColWidth="10.33203125" defaultRowHeight="11.25"/>
  <cols>
    <col min="1" max="1" width="46.1640625" style="1" customWidth="1"/>
    <col min="2" max="8" width="16.1640625" style="2" customWidth="1"/>
    <col min="9" max="16384" width="10.33203125" style="1"/>
  </cols>
  <sheetData>
    <row r="1" spans="1:8">
      <c r="C1" s="37" t="s">
        <v>0</v>
      </c>
      <c r="D1" s="37"/>
      <c r="E1" s="37"/>
      <c r="F1" s="37"/>
    </row>
    <row r="2" spans="1:8">
      <c r="C2" s="37" t="s">
        <v>1</v>
      </c>
      <c r="D2" s="37"/>
      <c r="E2" s="37"/>
      <c r="F2" s="37"/>
    </row>
    <row r="3" spans="1:8">
      <c r="C3" s="37" t="s">
        <v>2</v>
      </c>
      <c r="D3" s="37"/>
      <c r="E3" s="37"/>
      <c r="F3" s="37"/>
    </row>
    <row r="4" spans="1:8">
      <c r="C4" s="37" t="s">
        <v>3</v>
      </c>
      <c r="D4" s="37"/>
      <c r="E4" s="37"/>
      <c r="F4" s="37"/>
    </row>
    <row r="6" spans="1:8">
      <c r="A6" s="36" t="s">
        <v>4</v>
      </c>
      <c r="B6" s="36"/>
      <c r="C6" s="36"/>
      <c r="D6" s="36"/>
      <c r="E6" s="36"/>
      <c r="F6" s="36"/>
      <c r="G6" s="15"/>
      <c r="H6" s="1"/>
    </row>
    <row r="7" spans="1:8">
      <c r="A7" s="36" t="s">
        <v>5</v>
      </c>
      <c r="B7" s="38"/>
      <c r="C7" s="38"/>
      <c r="D7" s="38"/>
      <c r="E7" s="38"/>
      <c r="F7" s="38"/>
      <c r="G7" s="16"/>
      <c r="H7" s="1"/>
    </row>
    <row r="8" spans="1:8">
      <c r="A8" s="36" t="s">
        <v>6</v>
      </c>
      <c r="B8" s="36"/>
      <c r="C8" s="36"/>
      <c r="D8" s="36"/>
      <c r="E8" s="36"/>
      <c r="F8" s="36"/>
      <c r="G8" s="15"/>
      <c r="H8" s="1"/>
    </row>
    <row r="9" spans="1:8">
      <c r="A9" s="36"/>
      <c r="B9" s="36"/>
      <c r="C9" s="36"/>
      <c r="D9" s="36"/>
      <c r="E9" s="36"/>
      <c r="F9" s="36"/>
      <c r="G9" s="15"/>
      <c r="H9" s="1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  <c r="G10" s="4">
        <v>2019</v>
      </c>
      <c r="H10" s="4">
        <v>2015</v>
      </c>
    </row>
    <row r="11" spans="1:8" s="6" customFormat="1">
      <c r="A11" s="7" t="s">
        <v>125</v>
      </c>
      <c r="B11" s="8"/>
      <c r="C11" s="8">
        <v>558000</v>
      </c>
      <c r="D11" s="8">
        <v>666000</v>
      </c>
      <c r="E11" s="21">
        <v>1170400</v>
      </c>
      <c r="F11" s="8">
        <f t="shared" ref="F11:F42" si="0">B11+C11+D11+E11</f>
        <v>2394400</v>
      </c>
      <c r="G11" s="8"/>
      <c r="H11" s="8"/>
    </row>
    <row r="12" spans="1:8" s="6" customFormat="1">
      <c r="A12" s="7" t="s">
        <v>9</v>
      </c>
      <c r="B12" s="8">
        <v>0</v>
      </c>
      <c r="C12" s="8">
        <v>55800</v>
      </c>
      <c r="D12" s="8">
        <v>66600</v>
      </c>
      <c r="E12" s="21">
        <v>117040</v>
      </c>
      <c r="F12" s="8">
        <f t="shared" si="0"/>
        <v>239440</v>
      </c>
      <c r="G12" s="8">
        <v>0</v>
      </c>
      <c r="H12" s="8">
        <v>0</v>
      </c>
    </row>
    <row r="13" spans="1:8" s="6" customFormat="1">
      <c r="A13" s="7" t="s">
        <v>81</v>
      </c>
      <c r="B13" s="8"/>
      <c r="C13" s="8">
        <v>111600</v>
      </c>
      <c r="D13" s="8">
        <v>133200</v>
      </c>
      <c r="E13" s="21">
        <v>234080</v>
      </c>
      <c r="F13" s="8">
        <f t="shared" si="0"/>
        <v>478880</v>
      </c>
      <c r="G13" s="8"/>
      <c r="H13" s="8"/>
    </row>
    <row r="14" spans="1:8" s="6" customFormat="1">
      <c r="A14" s="7" t="s">
        <v>120</v>
      </c>
      <c r="B14" s="8"/>
      <c r="C14" s="8">
        <v>334800</v>
      </c>
      <c r="D14" s="8">
        <v>399600</v>
      </c>
      <c r="E14" s="21">
        <v>702240</v>
      </c>
      <c r="F14" s="8">
        <f t="shared" si="0"/>
        <v>1436640</v>
      </c>
      <c r="G14" s="8"/>
      <c r="H14" s="8"/>
    </row>
    <row r="15" spans="1:8" s="6" customFormat="1">
      <c r="A15" s="7" t="s">
        <v>10</v>
      </c>
      <c r="B15" s="8"/>
      <c r="C15" s="8">
        <v>223200</v>
      </c>
      <c r="D15" s="8">
        <v>266400</v>
      </c>
      <c r="E15" s="21"/>
      <c r="F15" s="8">
        <f t="shared" si="0"/>
        <v>489600</v>
      </c>
      <c r="G15" s="8"/>
      <c r="H15" s="8"/>
    </row>
    <row r="16" spans="1:8" s="6" customFormat="1">
      <c r="A16" s="7" t="s">
        <v>11</v>
      </c>
      <c r="B16" s="8"/>
      <c r="C16" s="8">
        <v>55800</v>
      </c>
      <c r="D16" s="8">
        <v>66600</v>
      </c>
      <c r="E16" s="21"/>
      <c r="F16" s="8">
        <f t="shared" si="0"/>
        <v>122400</v>
      </c>
      <c r="G16" s="8"/>
      <c r="H16" s="8"/>
    </row>
    <row r="17" spans="1:8" s="6" customFormat="1">
      <c r="A17" s="7" t="s">
        <v>82</v>
      </c>
      <c r="B17" s="8"/>
      <c r="C17" s="8">
        <v>111600</v>
      </c>
      <c r="D17" s="8">
        <v>133200</v>
      </c>
      <c r="E17" s="21">
        <v>234080</v>
      </c>
      <c r="F17" s="8">
        <f t="shared" si="0"/>
        <v>478880</v>
      </c>
      <c r="G17" s="8"/>
      <c r="H17" s="8"/>
    </row>
    <row r="18" spans="1:8" s="6" customFormat="1">
      <c r="A18" s="7" t="s">
        <v>12</v>
      </c>
      <c r="B18" s="8"/>
      <c r="C18" s="8">
        <v>111600</v>
      </c>
      <c r="D18" s="8">
        <v>133200</v>
      </c>
      <c r="E18" s="21">
        <v>234080</v>
      </c>
      <c r="F18" s="8">
        <f t="shared" si="0"/>
        <v>478880</v>
      </c>
      <c r="G18" s="8"/>
      <c r="H18" s="8"/>
    </row>
    <row r="19" spans="1:8" s="6" customFormat="1">
      <c r="A19" s="7" t="s">
        <v>13</v>
      </c>
      <c r="B19" s="8"/>
      <c r="C19" s="8">
        <v>0</v>
      </c>
      <c r="D19" s="8">
        <v>66600</v>
      </c>
      <c r="E19" s="21">
        <v>117040</v>
      </c>
      <c r="F19" s="8">
        <f t="shared" si="0"/>
        <v>183640</v>
      </c>
      <c r="G19" s="8"/>
      <c r="H19" s="8"/>
    </row>
    <row r="20" spans="1:8" s="6" customFormat="1">
      <c r="A20" s="7" t="s">
        <v>14</v>
      </c>
      <c r="B20" s="8"/>
      <c r="C20" s="8">
        <v>55800</v>
      </c>
      <c r="D20" s="8">
        <v>66600</v>
      </c>
      <c r="E20" s="21">
        <v>117040</v>
      </c>
      <c r="F20" s="8">
        <f t="shared" si="0"/>
        <v>239440</v>
      </c>
      <c r="G20" s="8"/>
      <c r="H20" s="8"/>
    </row>
    <row r="21" spans="1:8" s="6" customFormat="1">
      <c r="A21" s="7" t="s">
        <v>51</v>
      </c>
      <c r="B21" s="8"/>
      <c r="C21" s="8">
        <v>55800</v>
      </c>
      <c r="D21" s="8">
        <v>66600</v>
      </c>
      <c r="E21" s="21">
        <v>117040</v>
      </c>
      <c r="F21" s="8">
        <f t="shared" si="0"/>
        <v>239440</v>
      </c>
      <c r="G21" s="8"/>
      <c r="H21" s="8"/>
    </row>
    <row r="22" spans="1:8" s="6" customFormat="1">
      <c r="A22" s="7" t="s">
        <v>15</v>
      </c>
      <c r="B22" s="8"/>
      <c r="C22" s="8">
        <v>0</v>
      </c>
      <c r="D22" s="8">
        <v>66600</v>
      </c>
      <c r="E22" s="21">
        <v>117040</v>
      </c>
      <c r="F22" s="8">
        <f t="shared" si="0"/>
        <v>183640</v>
      </c>
      <c r="G22" s="8"/>
      <c r="H22" s="8"/>
    </row>
    <row r="23" spans="1:8" s="6" customFormat="1">
      <c r="A23" s="7" t="s">
        <v>16</v>
      </c>
      <c r="B23" s="8"/>
      <c r="C23" s="8">
        <v>279000</v>
      </c>
      <c r="D23" s="8">
        <v>333000</v>
      </c>
      <c r="E23" s="21">
        <v>585200</v>
      </c>
      <c r="F23" s="8">
        <f t="shared" si="0"/>
        <v>1197200</v>
      </c>
      <c r="G23" s="8"/>
      <c r="H23" s="8"/>
    </row>
    <row r="24" spans="1:8" s="6" customFormat="1">
      <c r="A24" s="7" t="s">
        <v>151</v>
      </c>
      <c r="B24" s="8"/>
      <c r="C24" s="8"/>
      <c r="D24" s="8"/>
      <c r="E24" s="21">
        <v>585200</v>
      </c>
      <c r="F24" s="8">
        <f t="shared" si="0"/>
        <v>585200</v>
      </c>
      <c r="G24" s="8"/>
      <c r="H24" s="8"/>
    </row>
    <row r="25" spans="1:8" s="6" customFormat="1">
      <c r="A25" s="7" t="s">
        <v>18</v>
      </c>
      <c r="B25" s="8"/>
      <c r="C25" s="8">
        <v>441000</v>
      </c>
      <c r="D25" s="8">
        <v>781200</v>
      </c>
      <c r="E25" s="21"/>
      <c r="F25" s="8">
        <f t="shared" si="0"/>
        <v>1222200</v>
      </c>
      <c r="G25" s="8"/>
      <c r="H25" s="8"/>
    </row>
    <row r="26" spans="1:8" s="6" customFormat="1">
      <c r="A26" s="7" t="s">
        <v>52</v>
      </c>
      <c r="B26" s="8"/>
      <c r="C26" s="8">
        <v>55800</v>
      </c>
      <c r="D26" s="8">
        <v>66600</v>
      </c>
      <c r="E26" s="21">
        <v>117040</v>
      </c>
      <c r="F26" s="8">
        <f t="shared" si="0"/>
        <v>239440</v>
      </c>
      <c r="G26" s="8"/>
      <c r="H26" s="8"/>
    </row>
    <row r="27" spans="1:8" s="6" customFormat="1">
      <c r="A27" s="7" t="s">
        <v>19</v>
      </c>
      <c r="B27" s="8"/>
      <c r="C27" s="8">
        <v>279000</v>
      </c>
      <c r="D27" s="8">
        <v>333000</v>
      </c>
      <c r="E27" s="21"/>
      <c r="F27" s="8">
        <f t="shared" si="0"/>
        <v>612000</v>
      </c>
      <c r="G27" s="8"/>
      <c r="H27" s="8"/>
    </row>
    <row r="28" spans="1:8" s="6" customFormat="1">
      <c r="A28" s="7" t="s">
        <v>100</v>
      </c>
      <c r="B28" s="8"/>
      <c r="C28" s="8">
        <v>223200</v>
      </c>
      <c r="D28" s="8">
        <v>266400</v>
      </c>
      <c r="E28" s="21">
        <v>468160</v>
      </c>
      <c r="F28" s="8">
        <f t="shared" si="0"/>
        <v>957760</v>
      </c>
      <c r="G28" s="8"/>
      <c r="H28" s="8"/>
    </row>
    <row r="29" spans="1:8" s="6" customFormat="1">
      <c r="A29" s="7" t="s">
        <v>104</v>
      </c>
      <c r="B29" s="8"/>
      <c r="C29" s="8">
        <v>279000</v>
      </c>
      <c r="D29" s="8">
        <v>333000</v>
      </c>
      <c r="E29" s="21">
        <v>585200</v>
      </c>
      <c r="F29" s="8">
        <f t="shared" si="0"/>
        <v>1197200</v>
      </c>
      <c r="G29" s="8"/>
      <c r="H29" s="8"/>
    </row>
    <row r="30" spans="1:8" s="6" customFormat="1">
      <c r="A30" s="7" t="s">
        <v>53</v>
      </c>
      <c r="B30" s="8"/>
      <c r="C30" s="8">
        <v>55800</v>
      </c>
      <c r="D30" s="8">
        <v>66600</v>
      </c>
      <c r="E30" s="21">
        <v>117040</v>
      </c>
      <c r="F30" s="8">
        <f t="shared" si="0"/>
        <v>239440</v>
      </c>
      <c r="G30" s="8"/>
      <c r="H30" s="8"/>
    </row>
    <row r="31" spans="1:8" s="6" customFormat="1">
      <c r="A31" s="7" t="s">
        <v>20</v>
      </c>
      <c r="B31" s="8"/>
      <c r="C31" s="8">
        <v>0</v>
      </c>
      <c r="D31" s="8">
        <v>266400</v>
      </c>
      <c r="E31" s="21">
        <v>468160</v>
      </c>
      <c r="F31" s="8">
        <f t="shared" si="0"/>
        <v>734560</v>
      </c>
      <c r="G31" s="8"/>
      <c r="H31" s="8"/>
    </row>
    <row r="32" spans="1:8" s="6" customFormat="1">
      <c r="A32" s="7" t="s">
        <v>54</v>
      </c>
      <c r="B32" s="8"/>
      <c r="C32" s="8">
        <v>55800</v>
      </c>
      <c r="D32" s="8">
        <v>66600</v>
      </c>
      <c r="E32" s="21">
        <v>117040</v>
      </c>
      <c r="F32" s="8">
        <f t="shared" si="0"/>
        <v>239440</v>
      </c>
      <c r="G32" s="8"/>
      <c r="H32" s="8"/>
    </row>
    <row r="33" spans="1:8" s="6" customFormat="1">
      <c r="A33" s="19" t="s">
        <v>161</v>
      </c>
      <c r="B33" s="8"/>
      <c r="C33" s="8"/>
      <c r="D33" s="8"/>
      <c r="E33" s="21">
        <v>234080</v>
      </c>
      <c r="F33" s="8">
        <f t="shared" si="0"/>
        <v>234080</v>
      </c>
      <c r="G33" s="8"/>
      <c r="H33" s="8"/>
    </row>
    <row r="34" spans="1:8" s="6" customFormat="1">
      <c r="A34" s="19" t="s">
        <v>83</v>
      </c>
      <c r="B34" s="8"/>
      <c r="C34" s="8"/>
      <c r="D34" s="8"/>
      <c r="E34" s="21">
        <v>234080</v>
      </c>
      <c r="F34" s="8">
        <f t="shared" si="0"/>
        <v>234080</v>
      </c>
      <c r="G34" s="8"/>
      <c r="H34" s="8"/>
    </row>
    <row r="35" spans="1:8" s="6" customFormat="1">
      <c r="A35" s="7" t="s">
        <v>126</v>
      </c>
      <c r="B35" s="8"/>
      <c r="C35" s="8">
        <v>558000</v>
      </c>
      <c r="D35" s="8">
        <v>666000</v>
      </c>
      <c r="E35" s="21"/>
      <c r="F35" s="8">
        <f t="shared" si="0"/>
        <v>1224000</v>
      </c>
      <c r="G35" s="8"/>
      <c r="H35" s="8"/>
    </row>
    <row r="36" spans="1:8" s="6" customFormat="1">
      <c r="A36" s="7" t="s">
        <v>83</v>
      </c>
      <c r="B36" s="8"/>
      <c r="C36" s="8">
        <v>111600</v>
      </c>
      <c r="D36" s="8">
        <v>133200</v>
      </c>
      <c r="E36" s="21"/>
      <c r="F36" s="8">
        <f t="shared" si="0"/>
        <v>244800</v>
      </c>
      <c r="G36" s="8"/>
      <c r="H36" s="8"/>
    </row>
    <row r="37" spans="1:8" s="6" customFormat="1">
      <c r="A37" s="7" t="s">
        <v>21</v>
      </c>
      <c r="B37" s="8"/>
      <c r="C37" s="8">
        <v>0</v>
      </c>
      <c r="D37" s="8">
        <v>66600</v>
      </c>
      <c r="E37" s="21"/>
      <c r="F37" s="8">
        <f t="shared" si="0"/>
        <v>66600</v>
      </c>
      <c r="G37" s="8"/>
      <c r="H37" s="8"/>
    </row>
    <row r="38" spans="1:8" s="6" customFormat="1">
      <c r="A38" s="7" t="s">
        <v>142</v>
      </c>
      <c r="B38" s="8"/>
      <c r="C38" s="8">
        <v>1116000</v>
      </c>
      <c r="D38" s="8">
        <v>1332000</v>
      </c>
      <c r="E38" s="21"/>
      <c r="F38" s="8">
        <f t="shared" si="0"/>
        <v>2448000</v>
      </c>
      <c r="G38" s="8"/>
      <c r="H38" s="8"/>
    </row>
    <row r="39" spans="1:8" s="6" customFormat="1">
      <c r="A39" s="7" t="s">
        <v>146</v>
      </c>
      <c r="B39" s="8"/>
      <c r="C39" s="8">
        <v>2790000</v>
      </c>
      <c r="D39" s="8">
        <v>3330000</v>
      </c>
      <c r="E39" s="21">
        <v>5852000</v>
      </c>
      <c r="F39" s="8">
        <f t="shared" si="0"/>
        <v>11972000</v>
      </c>
      <c r="G39" s="8"/>
      <c r="H39" s="8"/>
    </row>
    <row r="40" spans="1:8" s="6" customFormat="1">
      <c r="A40" s="7" t="s">
        <v>105</v>
      </c>
      <c r="B40" s="8"/>
      <c r="C40" s="8">
        <v>279000</v>
      </c>
      <c r="D40" s="8">
        <v>333000</v>
      </c>
      <c r="E40" s="21">
        <v>585200</v>
      </c>
      <c r="F40" s="8">
        <f t="shared" si="0"/>
        <v>1197200</v>
      </c>
      <c r="G40" s="8"/>
      <c r="H40" s="8"/>
    </row>
    <row r="41" spans="1:8" s="6" customFormat="1">
      <c r="A41" s="7" t="s">
        <v>22</v>
      </c>
      <c r="B41" s="8"/>
      <c r="C41" s="8">
        <v>167400</v>
      </c>
      <c r="D41" s="8">
        <v>199800</v>
      </c>
      <c r="E41" s="21"/>
      <c r="F41" s="8">
        <f t="shared" si="0"/>
        <v>367200</v>
      </c>
      <c r="G41" s="8"/>
      <c r="H41" s="8"/>
    </row>
    <row r="42" spans="1:8" s="6" customFormat="1">
      <c r="A42" s="7" t="s">
        <v>23</v>
      </c>
      <c r="B42" s="8"/>
      <c r="C42" s="8">
        <v>472500</v>
      </c>
      <c r="D42" s="8">
        <v>837000</v>
      </c>
      <c r="E42" s="21"/>
      <c r="F42" s="8">
        <f t="shared" si="0"/>
        <v>1309500</v>
      </c>
      <c r="G42" s="8"/>
      <c r="H42" s="8"/>
    </row>
    <row r="43" spans="1:8" s="6" customFormat="1">
      <c r="A43" s="7" t="s">
        <v>55</v>
      </c>
      <c r="B43" s="8"/>
      <c r="C43" s="8">
        <v>55800</v>
      </c>
      <c r="D43" s="8">
        <v>66600</v>
      </c>
      <c r="E43" s="21">
        <v>117040</v>
      </c>
      <c r="F43" s="8">
        <f t="shared" ref="F43:F74" si="1">B43+C43+D43+E43</f>
        <v>239440</v>
      </c>
      <c r="G43" s="8"/>
      <c r="H43" s="8"/>
    </row>
    <row r="44" spans="1:8" s="6" customFormat="1">
      <c r="A44" s="7" t="s">
        <v>56</v>
      </c>
      <c r="B44" s="8"/>
      <c r="C44" s="8">
        <v>55800</v>
      </c>
      <c r="D44" s="8">
        <v>66600</v>
      </c>
      <c r="E44" s="21">
        <v>117040</v>
      </c>
      <c r="F44" s="8">
        <f t="shared" si="1"/>
        <v>239440</v>
      </c>
      <c r="G44" s="8"/>
      <c r="H44" s="8"/>
    </row>
    <row r="45" spans="1:8" s="6" customFormat="1">
      <c r="A45" s="7" t="s">
        <v>124</v>
      </c>
      <c r="B45" s="8"/>
      <c r="C45" s="8">
        <v>390400</v>
      </c>
      <c r="D45" s="8">
        <v>466200</v>
      </c>
      <c r="E45" s="21">
        <v>819280</v>
      </c>
      <c r="F45" s="8">
        <f t="shared" si="1"/>
        <v>1675880</v>
      </c>
      <c r="G45" s="8"/>
      <c r="H45" s="8"/>
    </row>
    <row r="46" spans="1:8" s="6" customFormat="1">
      <c r="A46" s="19" t="s">
        <v>162</v>
      </c>
      <c r="B46" s="8"/>
      <c r="C46" s="8"/>
      <c r="D46" s="8"/>
      <c r="E46" s="21">
        <v>936320</v>
      </c>
      <c r="F46" s="8">
        <f t="shared" si="1"/>
        <v>936320</v>
      </c>
      <c r="G46" s="8"/>
      <c r="H46" s="8"/>
    </row>
    <row r="47" spans="1:8" s="6" customFormat="1">
      <c r="A47" s="7" t="s">
        <v>57</v>
      </c>
      <c r="B47" s="8"/>
      <c r="C47" s="8">
        <v>55800</v>
      </c>
      <c r="D47" s="8">
        <v>66600</v>
      </c>
      <c r="E47" s="21">
        <v>117040</v>
      </c>
      <c r="F47" s="8">
        <f t="shared" si="1"/>
        <v>239440</v>
      </c>
      <c r="G47" s="8"/>
      <c r="H47" s="8"/>
    </row>
    <row r="48" spans="1:8" s="6" customFormat="1">
      <c r="A48" s="7" t="s">
        <v>58</v>
      </c>
      <c r="B48" s="8"/>
      <c r="C48" s="8">
        <v>55800</v>
      </c>
      <c r="D48" s="8">
        <v>66600</v>
      </c>
      <c r="E48" s="21">
        <v>117040</v>
      </c>
      <c r="F48" s="8">
        <f t="shared" si="1"/>
        <v>239440</v>
      </c>
      <c r="G48" s="8"/>
      <c r="H48" s="8"/>
    </row>
    <row r="49" spans="1:8" s="6" customFormat="1">
      <c r="A49" s="7" t="s">
        <v>59</v>
      </c>
      <c r="B49" s="8"/>
      <c r="C49" s="8">
        <v>55800</v>
      </c>
      <c r="D49" s="8">
        <v>66600</v>
      </c>
      <c r="E49" s="21">
        <v>117040</v>
      </c>
      <c r="F49" s="8">
        <f t="shared" si="1"/>
        <v>239440</v>
      </c>
      <c r="G49" s="8"/>
      <c r="H49" s="8"/>
    </row>
    <row r="50" spans="1:8" s="6" customFormat="1">
      <c r="A50" s="7" t="s">
        <v>84</v>
      </c>
      <c r="B50" s="8"/>
      <c r="C50" s="8">
        <v>111600</v>
      </c>
      <c r="D50" s="8">
        <v>133200</v>
      </c>
      <c r="E50" s="21">
        <v>234080</v>
      </c>
      <c r="F50" s="8">
        <f t="shared" si="1"/>
        <v>478880</v>
      </c>
      <c r="G50" s="8"/>
      <c r="H50" s="8"/>
    </row>
    <row r="51" spans="1:8" s="6" customFormat="1">
      <c r="A51" s="7" t="s">
        <v>106</v>
      </c>
      <c r="B51" s="8"/>
      <c r="C51" s="8">
        <v>279000</v>
      </c>
      <c r="D51" s="8">
        <v>333000</v>
      </c>
      <c r="E51" s="21">
        <v>585200</v>
      </c>
      <c r="F51" s="8">
        <f t="shared" si="1"/>
        <v>1197200</v>
      </c>
      <c r="G51" s="8"/>
      <c r="H51" s="8"/>
    </row>
    <row r="52" spans="1:8" s="6" customFormat="1">
      <c r="A52" s="7" t="s">
        <v>139</v>
      </c>
      <c r="B52" s="8"/>
      <c r="C52" s="8">
        <v>837000</v>
      </c>
      <c r="D52" s="8">
        <v>999000</v>
      </c>
      <c r="E52" s="21">
        <v>1755600</v>
      </c>
      <c r="F52" s="8">
        <f t="shared" si="1"/>
        <v>3591600</v>
      </c>
      <c r="G52" s="8"/>
      <c r="H52" s="8"/>
    </row>
    <row r="53" spans="1:8" s="6" customFormat="1">
      <c r="A53" s="7" t="s">
        <v>85</v>
      </c>
      <c r="B53" s="8"/>
      <c r="C53" s="8">
        <v>111600</v>
      </c>
      <c r="D53" s="8">
        <v>133200</v>
      </c>
      <c r="E53" s="21">
        <v>234080</v>
      </c>
      <c r="F53" s="8">
        <f t="shared" si="1"/>
        <v>478880</v>
      </c>
      <c r="G53" s="8"/>
      <c r="H53" s="8"/>
    </row>
    <row r="54" spans="1:8" s="6" customFormat="1">
      <c r="A54" s="7" t="s">
        <v>107</v>
      </c>
      <c r="B54" s="8"/>
      <c r="C54" s="8">
        <v>279000</v>
      </c>
      <c r="D54" s="8">
        <v>333000</v>
      </c>
      <c r="E54" s="21">
        <v>585200</v>
      </c>
      <c r="F54" s="8">
        <f t="shared" si="1"/>
        <v>1197200</v>
      </c>
      <c r="G54" s="8"/>
      <c r="H54" s="8"/>
    </row>
    <row r="55" spans="1:8" s="6" customFormat="1">
      <c r="A55" s="7" t="s">
        <v>86</v>
      </c>
      <c r="B55" s="8"/>
      <c r="C55" s="8">
        <v>0</v>
      </c>
      <c r="D55" s="8">
        <v>133200</v>
      </c>
      <c r="E55" s="21">
        <v>234080</v>
      </c>
      <c r="F55" s="8">
        <f t="shared" si="1"/>
        <v>367280</v>
      </c>
      <c r="G55" s="8"/>
      <c r="H55" s="8"/>
    </row>
    <row r="56" spans="1:8" s="6" customFormat="1">
      <c r="A56" s="7" t="s">
        <v>121</v>
      </c>
      <c r="B56" s="8"/>
      <c r="C56" s="8">
        <v>334800</v>
      </c>
      <c r="D56" s="8">
        <v>399600</v>
      </c>
      <c r="E56" s="21">
        <v>702240</v>
      </c>
      <c r="F56" s="8">
        <f t="shared" si="1"/>
        <v>1436640</v>
      </c>
      <c r="G56" s="8"/>
      <c r="H56" s="8"/>
    </row>
    <row r="57" spans="1:8" s="6" customFormat="1">
      <c r="A57" s="7" t="s">
        <v>97</v>
      </c>
      <c r="B57" s="8"/>
      <c r="C57" s="8">
        <v>167400</v>
      </c>
      <c r="D57" s="8">
        <v>199800</v>
      </c>
      <c r="E57" s="21">
        <v>351120</v>
      </c>
      <c r="F57" s="8">
        <f t="shared" si="1"/>
        <v>718320</v>
      </c>
      <c r="G57" s="8"/>
      <c r="H57" s="8"/>
    </row>
    <row r="58" spans="1:8" s="6" customFormat="1">
      <c r="A58" s="7" t="s">
        <v>60</v>
      </c>
      <c r="B58" s="8"/>
      <c r="C58" s="8">
        <v>55800</v>
      </c>
      <c r="D58" s="8">
        <v>66600</v>
      </c>
      <c r="E58" s="21">
        <v>117040</v>
      </c>
      <c r="F58" s="8">
        <f t="shared" si="1"/>
        <v>239440</v>
      </c>
      <c r="G58" s="8"/>
      <c r="H58" s="8"/>
    </row>
    <row r="59" spans="1:8" s="6" customFormat="1">
      <c r="A59" s="7" t="s">
        <v>25</v>
      </c>
      <c r="B59" s="8"/>
      <c r="C59" s="8">
        <v>279000</v>
      </c>
      <c r="D59" s="8">
        <v>333000</v>
      </c>
      <c r="E59" s="21">
        <v>585200</v>
      </c>
      <c r="F59" s="8">
        <f t="shared" si="1"/>
        <v>1197200</v>
      </c>
      <c r="G59" s="8"/>
      <c r="H59" s="8"/>
    </row>
    <row r="60" spans="1:8" s="6" customFormat="1">
      <c r="A60" s="7" t="s">
        <v>108</v>
      </c>
      <c r="B60" s="8"/>
      <c r="C60" s="8">
        <v>279000</v>
      </c>
      <c r="D60" s="8">
        <v>333000</v>
      </c>
      <c r="E60" s="21">
        <v>585200</v>
      </c>
      <c r="F60" s="8">
        <f t="shared" si="1"/>
        <v>1197200</v>
      </c>
      <c r="G60" s="8"/>
      <c r="H60" s="8"/>
    </row>
    <row r="61" spans="1:8" s="6" customFormat="1">
      <c r="A61" s="7" t="s">
        <v>26</v>
      </c>
      <c r="B61" s="8"/>
      <c r="C61" s="8">
        <v>279000</v>
      </c>
      <c r="D61" s="8">
        <v>333000</v>
      </c>
      <c r="E61" s="21">
        <v>585200</v>
      </c>
      <c r="F61" s="8">
        <f t="shared" si="1"/>
        <v>1197200</v>
      </c>
      <c r="G61" s="8"/>
      <c r="H61" s="8"/>
    </row>
    <row r="62" spans="1:8" s="6" customFormat="1">
      <c r="A62" s="7" t="s">
        <v>61</v>
      </c>
      <c r="B62" s="8"/>
      <c r="C62" s="8">
        <v>55800</v>
      </c>
      <c r="D62" s="8">
        <v>66600</v>
      </c>
      <c r="E62" s="21">
        <v>117040</v>
      </c>
      <c r="F62" s="8">
        <f t="shared" si="1"/>
        <v>239440</v>
      </c>
      <c r="G62" s="8"/>
      <c r="H62" s="8"/>
    </row>
    <row r="63" spans="1:8" s="6" customFormat="1">
      <c r="A63" s="7" t="s">
        <v>87</v>
      </c>
      <c r="B63" s="8"/>
      <c r="C63" s="8">
        <v>111600</v>
      </c>
      <c r="D63" s="8">
        <v>133200</v>
      </c>
      <c r="E63" s="21"/>
      <c r="F63" s="8">
        <f t="shared" si="1"/>
        <v>244800</v>
      </c>
      <c r="G63" s="8"/>
      <c r="H63" s="8"/>
    </row>
    <row r="64" spans="1:8" s="6" customFormat="1">
      <c r="A64" s="7" t="s">
        <v>109</v>
      </c>
      <c r="B64" s="8"/>
      <c r="C64" s="8">
        <v>279000</v>
      </c>
      <c r="D64" s="8">
        <v>333000</v>
      </c>
      <c r="E64" s="21">
        <v>585200</v>
      </c>
      <c r="F64" s="8">
        <f t="shared" si="1"/>
        <v>1197200</v>
      </c>
      <c r="G64" s="8"/>
      <c r="H64" s="8"/>
    </row>
    <row r="65" spans="1:8" s="6" customFormat="1">
      <c r="A65" s="7" t="s">
        <v>143</v>
      </c>
      <c r="B65" s="8"/>
      <c r="C65" s="8">
        <v>1116000</v>
      </c>
      <c r="D65" s="8">
        <v>1332000</v>
      </c>
      <c r="E65" s="21"/>
      <c r="F65" s="8">
        <f t="shared" si="1"/>
        <v>2448000</v>
      </c>
      <c r="G65" s="8"/>
      <c r="H65" s="8"/>
    </row>
    <row r="66" spans="1:8" s="6" customFormat="1">
      <c r="A66" s="7" t="s">
        <v>110</v>
      </c>
      <c r="B66" s="8"/>
      <c r="C66" s="8">
        <v>279000</v>
      </c>
      <c r="D66" s="8">
        <v>333000</v>
      </c>
      <c r="E66" s="21">
        <v>585200</v>
      </c>
      <c r="F66" s="8">
        <f t="shared" si="1"/>
        <v>1197200</v>
      </c>
      <c r="G66" s="8"/>
      <c r="H66" s="8"/>
    </row>
    <row r="67" spans="1:8" s="6" customFormat="1">
      <c r="A67" s="7" t="s">
        <v>27</v>
      </c>
      <c r="B67" s="8"/>
      <c r="C67" s="8">
        <v>223200</v>
      </c>
      <c r="D67" s="8">
        <v>0</v>
      </c>
      <c r="E67" s="21">
        <v>468160</v>
      </c>
      <c r="F67" s="8">
        <f t="shared" si="1"/>
        <v>691360</v>
      </c>
      <c r="G67" s="8"/>
      <c r="H67" s="8"/>
    </row>
    <row r="68" spans="1:8" s="6" customFormat="1">
      <c r="A68" s="7" t="s">
        <v>62</v>
      </c>
      <c r="B68" s="8"/>
      <c r="C68" s="8">
        <v>55800</v>
      </c>
      <c r="D68" s="8">
        <v>66600</v>
      </c>
      <c r="E68" s="21">
        <v>117040</v>
      </c>
      <c r="F68" s="8">
        <f t="shared" si="1"/>
        <v>239440</v>
      </c>
      <c r="G68" s="8"/>
      <c r="H68" s="8"/>
    </row>
    <row r="69" spans="1:8" s="6" customFormat="1">
      <c r="A69" s="7" t="s">
        <v>111</v>
      </c>
      <c r="B69" s="8"/>
      <c r="C69" s="8">
        <v>279000</v>
      </c>
      <c r="D69" s="8">
        <v>333000</v>
      </c>
      <c r="E69" s="21">
        <v>585200</v>
      </c>
      <c r="F69" s="8">
        <f t="shared" si="1"/>
        <v>1197200</v>
      </c>
      <c r="G69" s="8"/>
      <c r="H69" s="8"/>
    </row>
    <row r="70" spans="1:8" s="6" customFormat="1">
      <c r="A70" s="7" t="s">
        <v>122</v>
      </c>
      <c r="B70" s="8"/>
      <c r="C70" s="8">
        <v>334800</v>
      </c>
      <c r="D70" s="8">
        <v>399600</v>
      </c>
      <c r="E70" s="21">
        <v>702240</v>
      </c>
      <c r="F70" s="8">
        <f t="shared" si="1"/>
        <v>1436640</v>
      </c>
      <c r="G70" s="8"/>
      <c r="H70" s="8"/>
    </row>
    <row r="71" spans="1:8" s="6" customFormat="1">
      <c r="A71" s="7" t="s">
        <v>28</v>
      </c>
      <c r="B71" s="8"/>
      <c r="C71" s="8">
        <v>111600</v>
      </c>
      <c r="D71" s="8">
        <v>133200</v>
      </c>
      <c r="E71" s="21">
        <v>234080</v>
      </c>
      <c r="F71" s="8">
        <f t="shared" si="1"/>
        <v>478880</v>
      </c>
      <c r="G71" s="8"/>
      <c r="H71" s="8"/>
    </row>
    <row r="72" spans="1:8" s="6" customFormat="1">
      <c r="A72" s="7" t="s">
        <v>29</v>
      </c>
      <c r="B72" s="8"/>
      <c r="C72" s="8">
        <v>0</v>
      </c>
      <c r="D72" s="8">
        <v>66600</v>
      </c>
      <c r="E72" s="21"/>
      <c r="F72" s="8">
        <f t="shared" si="1"/>
        <v>66600</v>
      </c>
      <c r="G72" s="8"/>
      <c r="H72" s="8"/>
    </row>
    <row r="73" spans="1:8" s="6" customFormat="1">
      <c r="A73" s="7" t="s">
        <v>63</v>
      </c>
      <c r="B73" s="8"/>
      <c r="C73" s="8">
        <v>55800</v>
      </c>
      <c r="D73" s="8">
        <v>66600</v>
      </c>
      <c r="E73" s="21"/>
      <c r="F73" s="8">
        <f t="shared" si="1"/>
        <v>122400</v>
      </c>
      <c r="G73" s="8"/>
      <c r="H73" s="8"/>
    </row>
    <row r="74" spans="1:8" s="6" customFormat="1">
      <c r="A74" s="7" t="s">
        <v>127</v>
      </c>
      <c r="B74" s="8"/>
      <c r="C74" s="8">
        <v>558000</v>
      </c>
      <c r="D74" s="8">
        <v>666000</v>
      </c>
      <c r="E74" s="21">
        <v>1170400</v>
      </c>
      <c r="F74" s="8">
        <f t="shared" si="1"/>
        <v>2394400</v>
      </c>
      <c r="G74" s="8"/>
      <c r="H74" s="8"/>
    </row>
    <row r="75" spans="1:8" s="6" customFormat="1">
      <c r="A75" s="7" t="s">
        <v>88</v>
      </c>
      <c r="B75" s="8"/>
      <c r="C75" s="8">
        <v>111600</v>
      </c>
      <c r="D75" s="8">
        <v>133200</v>
      </c>
      <c r="E75" s="21">
        <v>234080</v>
      </c>
      <c r="F75" s="8">
        <f t="shared" ref="F75:F106" si="2">B75+C75+D75+E75</f>
        <v>478880</v>
      </c>
      <c r="G75" s="8"/>
      <c r="H75" s="8"/>
    </row>
    <row r="76" spans="1:8" s="6" customFormat="1">
      <c r="A76" s="7" t="s">
        <v>128</v>
      </c>
      <c r="B76" s="8"/>
      <c r="C76" s="8">
        <v>558000</v>
      </c>
      <c r="D76" s="8">
        <v>666000</v>
      </c>
      <c r="E76" s="21">
        <v>1170400</v>
      </c>
      <c r="F76" s="8">
        <f t="shared" si="2"/>
        <v>2394400</v>
      </c>
      <c r="G76" s="8"/>
      <c r="H76" s="8"/>
    </row>
    <row r="77" spans="1:8" s="6" customFormat="1">
      <c r="A77" s="7" t="s">
        <v>101</v>
      </c>
      <c r="B77" s="8"/>
      <c r="C77" s="8">
        <v>223200</v>
      </c>
      <c r="D77" s="8">
        <v>266400</v>
      </c>
      <c r="E77" s="21">
        <v>468160</v>
      </c>
      <c r="F77" s="8">
        <f t="shared" si="2"/>
        <v>957760</v>
      </c>
      <c r="G77" s="8"/>
      <c r="H77" s="8"/>
    </row>
    <row r="78" spans="1:8" s="6" customFormat="1">
      <c r="A78" s="7" t="s">
        <v>30</v>
      </c>
      <c r="B78" s="8"/>
      <c r="C78" s="8">
        <v>55800</v>
      </c>
      <c r="D78" s="8">
        <v>66600</v>
      </c>
      <c r="E78" s="21">
        <v>117040</v>
      </c>
      <c r="F78" s="8">
        <f t="shared" si="2"/>
        <v>239440</v>
      </c>
      <c r="G78" s="8"/>
      <c r="H78" s="8"/>
    </row>
    <row r="79" spans="1:8" s="6" customFormat="1">
      <c r="A79" s="7" t="s">
        <v>89</v>
      </c>
      <c r="B79" s="8"/>
      <c r="C79" s="8">
        <v>111600</v>
      </c>
      <c r="D79" s="8">
        <v>133200</v>
      </c>
      <c r="E79" s="21">
        <v>234080</v>
      </c>
      <c r="F79" s="8">
        <f t="shared" si="2"/>
        <v>478880</v>
      </c>
      <c r="G79" s="8"/>
      <c r="H79" s="8"/>
    </row>
    <row r="80" spans="1:8" s="6" customFormat="1">
      <c r="A80" s="9" t="s">
        <v>145</v>
      </c>
      <c r="B80" s="8"/>
      <c r="C80" s="8">
        <v>0</v>
      </c>
      <c r="D80" s="8">
        <v>0</v>
      </c>
      <c r="E80" s="21">
        <v>1755600</v>
      </c>
      <c r="F80" s="8">
        <f t="shared" si="2"/>
        <v>1755600</v>
      </c>
      <c r="G80" s="8"/>
      <c r="H80" s="8"/>
    </row>
    <row r="81" spans="1:8" s="6" customFormat="1">
      <c r="A81" s="7" t="s">
        <v>31</v>
      </c>
      <c r="B81" s="8"/>
      <c r="C81" s="8">
        <v>111600</v>
      </c>
      <c r="D81" s="8">
        <v>133200</v>
      </c>
      <c r="E81" s="21"/>
      <c r="F81" s="8">
        <f t="shared" si="2"/>
        <v>244800</v>
      </c>
      <c r="G81" s="8"/>
      <c r="H81" s="8"/>
    </row>
    <row r="82" spans="1:8" s="6" customFormat="1">
      <c r="A82" s="7" t="s">
        <v>50</v>
      </c>
      <c r="B82" s="8"/>
      <c r="C82" s="8">
        <v>55800</v>
      </c>
      <c r="D82" s="8">
        <v>66600</v>
      </c>
      <c r="E82" s="21">
        <v>117040</v>
      </c>
      <c r="F82" s="8">
        <f t="shared" si="2"/>
        <v>239440</v>
      </c>
      <c r="G82" s="8"/>
      <c r="H82" s="8"/>
    </row>
    <row r="83" spans="1:8" s="6" customFormat="1">
      <c r="A83" s="7" t="s">
        <v>98</v>
      </c>
      <c r="B83" s="8"/>
      <c r="C83" s="8">
        <v>167400</v>
      </c>
      <c r="D83" s="8">
        <v>199800</v>
      </c>
      <c r="E83" s="21">
        <v>351120</v>
      </c>
      <c r="F83" s="8">
        <f t="shared" si="2"/>
        <v>718320</v>
      </c>
      <c r="G83" s="8"/>
      <c r="H83" s="8"/>
    </row>
    <row r="84" spans="1:8" s="6" customFormat="1">
      <c r="A84" s="7" t="s">
        <v>129</v>
      </c>
      <c r="B84" s="8"/>
      <c r="C84" s="8">
        <v>558000</v>
      </c>
      <c r="D84" s="8">
        <v>666000</v>
      </c>
      <c r="E84" s="21">
        <v>1170400</v>
      </c>
      <c r="F84" s="8">
        <f t="shared" si="2"/>
        <v>2394400</v>
      </c>
      <c r="G84" s="8"/>
      <c r="H84" s="8"/>
    </row>
    <row r="85" spans="1:8" s="6" customFormat="1">
      <c r="A85" s="7" t="s">
        <v>130</v>
      </c>
      <c r="B85" s="8"/>
      <c r="C85" s="8">
        <v>558000</v>
      </c>
      <c r="D85" s="8">
        <v>666000</v>
      </c>
      <c r="E85" s="21">
        <v>1170400</v>
      </c>
      <c r="F85" s="8">
        <f t="shared" si="2"/>
        <v>2394400</v>
      </c>
      <c r="G85" s="8"/>
      <c r="H85" s="8"/>
    </row>
    <row r="86" spans="1:8" s="6" customFormat="1">
      <c r="A86" s="7" t="s">
        <v>32</v>
      </c>
      <c r="B86" s="8"/>
      <c r="C86" s="8">
        <v>0</v>
      </c>
      <c r="D86" s="8">
        <v>66600</v>
      </c>
      <c r="E86" s="21">
        <v>117040</v>
      </c>
      <c r="F86" s="8">
        <f t="shared" si="2"/>
        <v>183640</v>
      </c>
      <c r="G86" s="8"/>
      <c r="H86" s="8"/>
    </row>
    <row r="87" spans="1:8" s="6" customFormat="1">
      <c r="A87" s="7" t="s">
        <v>90</v>
      </c>
      <c r="B87" s="8"/>
      <c r="C87" s="8">
        <v>111600</v>
      </c>
      <c r="D87" s="8">
        <v>133200</v>
      </c>
      <c r="E87" s="21">
        <v>234080</v>
      </c>
      <c r="F87" s="8">
        <f t="shared" si="2"/>
        <v>478880</v>
      </c>
      <c r="G87" s="8"/>
      <c r="H87" s="8"/>
    </row>
    <row r="88" spans="1:8" s="6" customFormat="1">
      <c r="A88" s="7" t="s">
        <v>33</v>
      </c>
      <c r="B88" s="8"/>
      <c r="C88" s="8">
        <v>223200</v>
      </c>
      <c r="D88" s="8">
        <v>266400</v>
      </c>
      <c r="E88" s="21"/>
      <c r="F88" s="8">
        <f t="shared" si="2"/>
        <v>489600</v>
      </c>
      <c r="G88" s="8"/>
      <c r="H88" s="8"/>
    </row>
    <row r="89" spans="1:8" s="6" customFormat="1">
      <c r="A89" s="7" t="s">
        <v>34</v>
      </c>
      <c r="B89" s="8"/>
      <c r="C89" s="8">
        <v>0</v>
      </c>
      <c r="D89" s="8">
        <v>266400</v>
      </c>
      <c r="E89" s="21">
        <v>468160</v>
      </c>
      <c r="F89" s="8">
        <f t="shared" si="2"/>
        <v>734560</v>
      </c>
      <c r="G89" s="8"/>
      <c r="H89" s="8"/>
    </row>
    <row r="90" spans="1:8" s="6" customFormat="1">
      <c r="A90" s="7" t="s">
        <v>112</v>
      </c>
      <c r="B90" s="8"/>
      <c r="C90" s="8">
        <v>279000</v>
      </c>
      <c r="D90" s="8">
        <v>333000</v>
      </c>
      <c r="E90" s="21">
        <v>585200</v>
      </c>
      <c r="F90" s="8">
        <f t="shared" si="2"/>
        <v>1197200</v>
      </c>
      <c r="G90" s="8"/>
      <c r="H90" s="8"/>
    </row>
    <row r="91" spans="1:8" s="6" customFormat="1">
      <c r="A91" s="7" t="s">
        <v>131</v>
      </c>
      <c r="B91" s="8"/>
      <c r="C91" s="8">
        <v>0</v>
      </c>
      <c r="D91" s="8">
        <v>666000</v>
      </c>
      <c r="E91" s="21"/>
      <c r="F91" s="8">
        <f t="shared" si="2"/>
        <v>666000</v>
      </c>
      <c r="G91" s="8"/>
      <c r="H91" s="8"/>
    </row>
    <row r="92" spans="1:8" s="6" customFormat="1">
      <c r="A92" s="7" t="s">
        <v>35</v>
      </c>
      <c r="B92" s="8"/>
      <c r="C92" s="8">
        <v>0</v>
      </c>
      <c r="D92" s="8">
        <v>1332000</v>
      </c>
      <c r="E92" s="21">
        <v>2340800</v>
      </c>
      <c r="F92" s="8">
        <f t="shared" si="2"/>
        <v>3672800</v>
      </c>
      <c r="G92" s="8"/>
      <c r="H92" s="8"/>
    </row>
    <row r="93" spans="1:8" s="6" customFormat="1">
      <c r="A93" s="7" t="s">
        <v>66</v>
      </c>
      <c r="B93" s="8"/>
      <c r="C93" s="8">
        <v>55800</v>
      </c>
      <c r="D93" s="8">
        <v>66600</v>
      </c>
      <c r="E93" s="21">
        <v>117040</v>
      </c>
      <c r="F93" s="8">
        <f t="shared" si="2"/>
        <v>239440</v>
      </c>
      <c r="G93" s="8"/>
      <c r="H93" s="8"/>
    </row>
    <row r="94" spans="1:8" s="6" customFormat="1">
      <c r="A94" s="7" t="s">
        <v>113</v>
      </c>
      <c r="B94" s="8"/>
      <c r="C94" s="8">
        <v>279000</v>
      </c>
      <c r="D94" s="8">
        <v>333000</v>
      </c>
      <c r="E94" s="21">
        <v>585200</v>
      </c>
      <c r="F94" s="8">
        <f t="shared" si="2"/>
        <v>1197200</v>
      </c>
      <c r="G94" s="8"/>
      <c r="H94" s="8"/>
    </row>
    <row r="95" spans="1:8" s="6" customFormat="1">
      <c r="A95" s="7" t="s">
        <v>132</v>
      </c>
      <c r="B95" s="8"/>
      <c r="C95" s="8">
        <v>558000</v>
      </c>
      <c r="D95" s="8">
        <v>666000</v>
      </c>
      <c r="E95" s="21">
        <v>1170400</v>
      </c>
      <c r="F95" s="8">
        <f t="shared" si="2"/>
        <v>2394400</v>
      </c>
      <c r="G95" s="8"/>
      <c r="H95" s="8"/>
    </row>
    <row r="96" spans="1:8" s="6" customFormat="1">
      <c r="A96" s="7" t="s">
        <v>67</v>
      </c>
      <c r="B96" s="8"/>
      <c r="C96" s="8">
        <v>55800</v>
      </c>
      <c r="D96" s="8">
        <v>66600</v>
      </c>
      <c r="E96" s="21">
        <v>117040</v>
      </c>
      <c r="F96" s="8">
        <f t="shared" si="2"/>
        <v>239440</v>
      </c>
      <c r="G96" s="8"/>
      <c r="H96" s="8"/>
    </row>
    <row r="97" spans="1:8" s="6" customFormat="1">
      <c r="A97" s="7" t="s">
        <v>68</v>
      </c>
      <c r="B97" s="8"/>
      <c r="C97" s="8">
        <v>55800</v>
      </c>
      <c r="D97" s="8">
        <v>66600</v>
      </c>
      <c r="E97" s="21">
        <v>117040</v>
      </c>
      <c r="F97" s="8">
        <f t="shared" si="2"/>
        <v>239440</v>
      </c>
      <c r="G97" s="8"/>
      <c r="H97" s="8"/>
    </row>
    <row r="98" spans="1:8" s="6" customFormat="1">
      <c r="A98" s="7" t="s">
        <v>36</v>
      </c>
      <c r="B98" s="8"/>
      <c r="C98" s="8">
        <v>55800</v>
      </c>
      <c r="D98" s="8">
        <v>66600</v>
      </c>
      <c r="E98" s="21">
        <v>117040</v>
      </c>
      <c r="F98" s="8">
        <f t="shared" si="2"/>
        <v>239440</v>
      </c>
      <c r="G98" s="8"/>
      <c r="H98" s="8"/>
    </row>
    <row r="99" spans="1:8" s="6" customFormat="1">
      <c r="A99" s="7" t="s">
        <v>69</v>
      </c>
      <c r="B99" s="8"/>
      <c r="C99" s="8">
        <v>55800</v>
      </c>
      <c r="D99" s="8">
        <v>66600</v>
      </c>
      <c r="E99" s="21">
        <v>117040</v>
      </c>
      <c r="F99" s="8">
        <f t="shared" si="2"/>
        <v>239440</v>
      </c>
      <c r="G99" s="8"/>
      <c r="H99" s="8"/>
    </row>
    <row r="100" spans="1:8" s="6" customFormat="1">
      <c r="A100" s="7" t="s">
        <v>37</v>
      </c>
      <c r="B100" s="8"/>
      <c r="C100" s="8">
        <v>223200</v>
      </c>
      <c r="D100" s="8">
        <v>266400</v>
      </c>
      <c r="E100" s="21">
        <v>468160</v>
      </c>
      <c r="F100" s="8">
        <f t="shared" si="2"/>
        <v>957760</v>
      </c>
      <c r="G100" s="8"/>
      <c r="H100" s="8"/>
    </row>
    <row r="101" spans="1:8" s="6" customFormat="1">
      <c r="A101" s="7" t="s">
        <v>114</v>
      </c>
      <c r="B101" s="8"/>
      <c r="C101" s="8">
        <v>279000</v>
      </c>
      <c r="D101" s="8">
        <v>333000</v>
      </c>
      <c r="E101" s="21"/>
      <c r="F101" s="8">
        <f t="shared" si="2"/>
        <v>612000</v>
      </c>
      <c r="G101" s="8"/>
      <c r="H101" s="8"/>
    </row>
    <row r="102" spans="1:8" s="6" customFormat="1">
      <c r="A102" s="7" t="s">
        <v>102</v>
      </c>
      <c r="B102" s="8"/>
      <c r="C102" s="8">
        <v>223200</v>
      </c>
      <c r="D102" s="8">
        <v>266400</v>
      </c>
      <c r="E102" s="21">
        <v>468160</v>
      </c>
      <c r="F102" s="8">
        <f t="shared" si="2"/>
        <v>957760</v>
      </c>
      <c r="G102" s="8"/>
      <c r="H102" s="8"/>
    </row>
    <row r="103" spans="1:8" s="6" customFormat="1">
      <c r="A103" s="7" t="s">
        <v>70</v>
      </c>
      <c r="B103" s="8"/>
      <c r="C103" s="8">
        <v>55800</v>
      </c>
      <c r="D103" s="8">
        <v>66600</v>
      </c>
      <c r="E103" s="21">
        <v>117040</v>
      </c>
      <c r="F103" s="8">
        <f t="shared" si="2"/>
        <v>239440</v>
      </c>
      <c r="G103" s="8"/>
      <c r="H103" s="8"/>
    </row>
    <row r="104" spans="1:8" s="6" customFormat="1">
      <c r="A104" s="7" t="s">
        <v>38</v>
      </c>
      <c r="B104" s="8"/>
      <c r="C104" s="8">
        <v>55800</v>
      </c>
      <c r="D104" s="8">
        <v>66600</v>
      </c>
      <c r="E104" s="21"/>
      <c r="F104" s="8">
        <f t="shared" si="2"/>
        <v>122400</v>
      </c>
      <c r="G104" s="8"/>
      <c r="H104" s="8"/>
    </row>
    <row r="105" spans="1:8" s="6" customFormat="1">
      <c r="A105" s="7" t="s">
        <v>133</v>
      </c>
      <c r="B105" s="8"/>
      <c r="C105" s="8">
        <v>558000</v>
      </c>
      <c r="D105" s="8">
        <v>666000</v>
      </c>
      <c r="E105" s="21">
        <v>1170400</v>
      </c>
      <c r="F105" s="8">
        <f t="shared" si="2"/>
        <v>2394400</v>
      </c>
      <c r="G105" s="8"/>
      <c r="H105" s="8"/>
    </row>
    <row r="106" spans="1:8" s="6" customFormat="1">
      <c r="A106" s="7" t="s">
        <v>134</v>
      </c>
      <c r="B106" s="8"/>
      <c r="C106" s="8">
        <v>558000</v>
      </c>
      <c r="D106" s="8">
        <v>666000</v>
      </c>
      <c r="E106" s="21">
        <v>1170400</v>
      </c>
      <c r="F106" s="8">
        <f t="shared" si="2"/>
        <v>2394400</v>
      </c>
      <c r="G106" s="8"/>
      <c r="H106" s="8"/>
    </row>
    <row r="107" spans="1:8" s="6" customFormat="1">
      <c r="A107" s="7" t="s">
        <v>39</v>
      </c>
      <c r="B107" s="8"/>
      <c r="C107" s="8">
        <v>167400</v>
      </c>
      <c r="D107" s="8">
        <v>199800</v>
      </c>
      <c r="E107" s="21">
        <v>351120</v>
      </c>
      <c r="F107" s="8">
        <f t="shared" ref="F107:F132" si="3">B107+C107+D107+E107</f>
        <v>718320</v>
      </c>
      <c r="G107" s="8"/>
      <c r="H107" s="8"/>
    </row>
    <row r="108" spans="1:8" s="6" customFormat="1">
      <c r="A108" s="7" t="s">
        <v>115</v>
      </c>
      <c r="B108" s="8"/>
      <c r="C108" s="8">
        <v>27900</v>
      </c>
      <c r="D108" s="8">
        <v>333000</v>
      </c>
      <c r="E108" s="21">
        <v>585200</v>
      </c>
      <c r="F108" s="8">
        <f t="shared" si="3"/>
        <v>946100</v>
      </c>
      <c r="G108" s="8"/>
      <c r="H108" s="8"/>
    </row>
    <row r="109" spans="1:8" s="6" customFormat="1">
      <c r="A109" s="7" t="s">
        <v>40</v>
      </c>
      <c r="B109" s="8"/>
      <c r="C109" s="8">
        <v>279000</v>
      </c>
      <c r="D109" s="8">
        <v>333000</v>
      </c>
      <c r="E109" s="21"/>
      <c r="F109" s="8">
        <f t="shared" si="3"/>
        <v>612000</v>
      </c>
      <c r="G109" s="8"/>
      <c r="H109" s="8"/>
    </row>
    <row r="110" spans="1:8" s="6" customFormat="1">
      <c r="A110" s="7" t="s">
        <v>41</v>
      </c>
      <c r="B110" s="8"/>
      <c r="C110" s="8">
        <v>111600</v>
      </c>
      <c r="D110" s="8">
        <v>133200</v>
      </c>
      <c r="E110" s="21"/>
      <c r="F110" s="8">
        <f t="shared" si="3"/>
        <v>244800</v>
      </c>
      <c r="G110" s="8"/>
      <c r="H110" s="8"/>
    </row>
    <row r="111" spans="1:8" s="6" customFormat="1">
      <c r="A111" s="7" t="s">
        <v>71</v>
      </c>
      <c r="B111" s="8"/>
      <c r="C111" s="8">
        <v>0</v>
      </c>
      <c r="D111" s="8">
        <v>66600</v>
      </c>
      <c r="E111" s="21"/>
      <c r="F111" s="8">
        <f t="shared" si="3"/>
        <v>66600</v>
      </c>
      <c r="G111" s="8"/>
      <c r="H111" s="8"/>
    </row>
    <row r="112" spans="1:8" s="6" customFormat="1">
      <c r="A112" s="7" t="s">
        <v>99</v>
      </c>
      <c r="B112" s="8"/>
      <c r="C112" s="8">
        <v>167400</v>
      </c>
      <c r="D112" s="8">
        <v>199800</v>
      </c>
      <c r="E112" s="21">
        <v>351120</v>
      </c>
      <c r="F112" s="8">
        <f t="shared" si="3"/>
        <v>718320</v>
      </c>
      <c r="G112" s="8"/>
      <c r="H112" s="8"/>
    </row>
    <row r="113" spans="1:8" s="6" customFormat="1">
      <c r="A113" s="7" t="s">
        <v>42</v>
      </c>
      <c r="B113" s="8"/>
      <c r="C113" s="8">
        <v>279000</v>
      </c>
      <c r="D113" s="8">
        <v>333000</v>
      </c>
      <c r="E113" s="21">
        <v>585200</v>
      </c>
      <c r="F113" s="8">
        <f t="shared" si="3"/>
        <v>1197200</v>
      </c>
      <c r="G113" s="8"/>
      <c r="H113" s="8"/>
    </row>
    <row r="114" spans="1:8" s="6" customFormat="1">
      <c r="A114" s="7" t="s">
        <v>72</v>
      </c>
      <c r="B114" s="8"/>
      <c r="C114" s="8">
        <v>55800</v>
      </c>
      <c r="D114" s="8">
        <v>66600</v>
      </c>
      <c r="E114" s="21">
        <v>117040</v>
      </c>
      <c r="F114" s="8">
        <f t="shared" si="3"/>
        <v>239440</v>
      </c>
      <c r="G114" s="8"/>
      <c r="H114" s="8"/>
    </row>
    <row r="115" spans="1:8" s="6" customFormat="1">
      <c r="A115" s="7" t="s">
        <v>73</v>
      </c>
      <c r="B115" s="8"/>
      <c r="C115" s="8">
        <v>55800</v>
      </c>
      <c r="D115" s="8">
        <v>66600</v>
      </c>
      <c r="E115" s="21">
        <v>117040</v>
      </c>
      <c r="F115" s="8">
        <f t="shared" si="3"/>
        <v>239440</v>
      </c>
      <c r="G115" s="8"/>
      <c r="H115" s="8"/>
    </row>
    <row r="116" spans="1:8" s="6" customFormat="1">
      <c r="A116" s="7" t="s">
        <v>91</v>
      </c>
      <c r="B116" s="8"/>
      <c r="C116" s="8">
        <v>111600</v>
      </c>
      <c r="D116" s="8">
        <v>133200</v>
      </c>
      <c r="E116" s="21">
        <v>234080</v>
      </c>
      <c r="F116" s="8">
        <f t="shared" si="3"/>
        <v>478880</v>
      </c>
      <c r="G116" s="8"/>
      <c r="H116" s="8"/>
    </row>
    <row r="117" spans="1:8" s="6" customFormat="1">
      <c r="A117" s="7" t="s">
        <v>92</v>
      </c>
      <c r="B117" s="8"/>
      <c r="C117" s="8">
        <v>111600</v>
      </c>
      <c r="D117" s="8">
        <v>133200</v>
      </c>
      <c r="E117" s="21">
        <v>234080</v>
      </c>
      <c r="F117" s="8">
        <f t="shared" si="3"/>
        <v>478880</v>
      </c>
      <c r="G117" s="8"/>
      <c r="H117" s="8"/>
    </row>
    <row r="118" spans="1:8" s="6" customFormat="1">
      <c r="A118" s="7" t="s">
        <v>43</v>
      </c>
      <c r="B118" s="8"/>
      <c r="C118" s="8">
        <v>0</v>
      </c>
      <c r="D118" s="8">
        <v>66600</v>
      </c>
      <c r="E118" s="21"/>
      <c r="F118" s="8">
        <f t="shared" si="3"/>
        <v>66600</v>
      </c>
      <c r="G118" s="8"/>
      <c r="H118" s="8"/>
    </row>
    <row r="119" spans="1:8" s="6" customFormat="1">
      <c r="A119" s="7" t="s">
        <v>93</v>
      </c>
      <c r="B119" s="8"/>
      <c r="C119" s="8">
        <v>111600</v>
      </c>
      <c r="D119" s="8">
        <v>133200</v>
      </c>
      <c r="E119" s="21">
        <v>234080</v>
      </c>
      <c r="F119" s="8">
        <f t="shared" si="3"/>
        <v>478880</v>
      </c>
      <c r="G119" s="8"/>
      <c r="H119" s="8"/>
    </row>
    <row r="120" spans="1:8" s="6" customFormat="1">
      <c r="A120" s="7" t="s">
        <v>44</v>
      </c>
      <c r="B120" s="8"/>
      <c r="C120" s="8">
        <v>0</v>
      </c>
      <c r="D120" s="8">
        <v>66600</v>
      </c>
      <c r="E120" s="21"/>
      <c r="F120" s="8">
        <f t="shared" si="3"/>
        <v>66600</v>
      </c>
      <c r="G120" s="8"/>
      <c r="H120" s="8"/>
    </row>
    <row r="121" spans="1:8" s="6" customFormat="1">
      <c r="A121" s="7" t="s">
        <v>74</v>
      </c>
      <c r="B121" s="8"/>
      <c r="C121" s="8">
        <v>0</v>
      </c>
      <c r="D121" s="8">
        <v>66600</v>
      </c>
      <c r="E121" s="21"/>
      <c r="F121" s="8">
        <f t="shared" si="3"/>
        <v>66600</v>
      </c>
      <c r="G121" s="8"/>
      <c r="H121" s="8"/>
    </row>
    <row r="122" spans="1:8" s="6" customFormat="1">
      <c r="A122" s="7" t="s">
        <v>140</v>
      </c>
      <c r="B122" s="8"/>
      <c r="C122" s="8">
        <v>837000</v>
      </c>
      <c r="D122" s="8">
        <v>999000</v>
      </c>
      <c r="E122" s="21">
        <v>1755600</v>
      </c>
      <c r="F122" s="8">
        <f t="shared" si="3"/>
        <v>3591600</v>
      </c>
      <c r="G122" s="8"/>
      <c r="H122" s="8"/>
    </row>
    <row r="123" spans="1:8" s="6" customFormat="1">
      <c r="A123" s="7" t="s">
        <v>94</v>
      </c>
      <c r="B123" s="8"/>
      <c r="C123" s="8">
        <v>111600</v>
      </c>
      <c r="D123" s="8">
        <v>133200</v>
      </c>
      <c r="E123" s="21">
        <v>234080</v>
      </c>
      <c r="F123" s="8">
        <f t="shared" si="3"/>
        <v>478880</v>
      </c>
      <c r="G123" s="8"/>
      <c r="H123" s="8"/>
    </row>
    <row r="124" spans="1:8" s="6" customFormat="1">
      <c r="A124" s="7" t="s">
        <v>116</v>
      </c>
      <c r="B124" s="8"/>
      <c r="C124" s="8">
        <v>279000</v>
      </c>
      <c r="D124" s="8">
        <v>333000</v>
      </c>
      <c r="E124" s="21">
        <v>585200</v>
      </c>
      <c r="F124" s="8">
        <f t="shared" si="3"/>
        <v>1197200</v>
      </c>
      <c r="G124" s="8"/>
      <c r="H124" s="8"/>
    </row>
    <row r="125" spans="1:8" s="6" customFormat="1">
      <c r="A125" s="7" t="s">
        <v>117</v>
      </c>
      <c r="B125" s="8"/>
      <c r="C125" s="8">
        <v>279000</v>
      </c>
      <c r="D125" s="8">
        <v>333000</v>
      </c>
      <c r="E125" s="21">
        <v>585200</v>
      </c>
      <c r="F125" s="8">
        <f t="shared" si="3"/>
        <v>1197200</v>
      </c>
      <c r="G125" s="8"/>
      <c r="H125" s="8"/>
    </row>
    <row r="126" spans="1:8" s="6" customFormat="1">
      <c r="A126" s="7" t="s">
        <v>95</v>
      </c>
      <c r="B126" s="8"/>
      <c r="C126" s="8">
        <v>111600</v>
      </c>
      <c r="D126" s="8">
        <v>133200</v>
      </c>
      <c r="E126" s="21">
        <v>234080</v>
      </c>
      <c r="F126" s="8">
        <f t="shared" si="3"/>
        <v>478880</v>
      </c>
      <c r="G126" s="8"/>
      <c r="H126" s="8"/>
    </row>
    <row r="127" spans="1:8" s="6" customFormat="1">
      <c r="A127" s="19" t="s">
        <v>164</v>
      </c>
      <c r="B127" s="8"/>
      <c r="C127" s="8"/>
      <c r="D127" s="8"/>
      <c r="E127" s="21">
        <v>702240</v>
      </c>
      <c r="F127" s="8">
        <f t="shared" si="3"/>
        <v>702240</v>
      </c>
      <c r="G127" s="8">
        <v>2031024</v>
      </c>
      <c r="H127" s="8"/>
    </row>
    <row r="128" spans="1:8" s="6" customFormat="1">
      <c r="A128" s="7" t="s">
        <v>96</v>
      </c>
      <c r="B128" s="8"/>
      <c r="C128" s="8">
        <v>111600</v>
      </c>
      <c r="D128" s="8">
        <v>133200</v>
      </c>
      <c r="E128" s="21">
        <v>234080</v>
      </c>
      <c r="F128" s="8">
        <f t="shared" si="3"/>
        <v>478880</v>
      </c>
      <c r="G128" s="8"/>
      <c r="H128" s="8"/>
    </row>
    <row r="129" spans="1:8" s="6" customFormat="1">
      <c r="A129" s="7" t="s">
        <v>75</v>
      </c>
      <c r="B129" s="8"/>
      <c r="C129" s="8">
        <v>55800</v>
      </c>
      <c r="D129" s="8">
        <v>66600</v>
      </c>
      <c r="E129" s="21">
        <v>117040</v>
      </c>
      <c r="F129" s="8">
        <f t="shared" si="3"/>
        <v>239440</v>
      </c>
      <c r="G129" s="8"/>
      <c r="H129" s="8"/>
    </row>
    <row r="130" spans="1:8" s="6" customFormat="1">
      <c r="A130" s="7" t="s">
        <v>45</v>
      </c>
      <c r="B130" s="8"/>
      <c r="C130" s="8">
        <v>0</v>
      </c>
      <c r="D130" s="8">
        <v>66600</v>
      </c>
      <c r="E130" s="21">
        <v>117040</v>
      </c>
      <c r="F130" s="8">
        <f t="shared" si="3"/>
        <v>183640</v>
      </c>
      <c r="G130" s="8"/>
      <c r="H130" s="8"/>
    </row>
    <row r="131" spans="1:8" s="6" customFormat="1">
      <c r="A131" s="7" t="s">
        <v>76</v>
      </c>
      <c r="B131" s="8"/>
      <c r="C131" s="8">
        <v>0</v>
      </c>
      <c r="D131" s="8">
        <v>66600</v>
      </c>
      <c r="E131" s="21">
        <v>117040</v>
      </c>
      <c r="F131" s="8">
        <f t="shared" si="3"/>
        <v>183640</v>
      </c>
      <c r="G131" s="8"/>
      <c r="H131" s="8"/>
    </row>
    <row r="132" spans="1:8" s="6" customFormat="1">
      <c r="A132" s="7" t="s">
        <v>141</v>
      </c>
      <c r="B132" s="8"/>
      <c r="C132" s="8">
        <v>1060200</v>
      </c>
      <c r="D132" s="8">
        <v>1265400</v>
      </c>
      <c r="E132" s="21">
        <v>2223760</v>
      </c>
      <c r="F132" s="8">
        <f t="shared" si="3"/>
        <v>4549360</v>
      </c>
      <c r="G132" s="8"/>
      <c r="H132" s="8"/>
    </row>
    <row r="133" spans="1:8" s="6" customFormat="1">
      <c r="A133" s="7" t="s">
        <v>135</v>
      </c>
      <c r="B133" s="8"/>
      <c r="C133" s="8">
        <v>558000</v>
      </c>
      <c r="D133" s="8">
        <v>0</v>
      </c>
      <c r="E133" s="21"/>
      <c r="F133" s="8">
        <f t="shared" ref="F133:F159" si="4">B133+C133+D133+E133</f>
        <v>558000</v>
      </c>
      <c r="G133" s="8"/>
      <c r="H133" s="8"/>
    </row>
    <row r="134" spans="1:8" s="6" customFormat="1">
      <c r="A134" s="7" t="s">
        <v>77</v>
      </c>
      <c r="B134" s="8"/>
      <c r="C134" s="8">
        <v>55800</v>
      </c>
      <c r="D134" s="8">
        <v>66600</v>
      </c>
      <c r="E134" s="21">
        <v>117040</v>
      </c>
      <c r="F134" s="8">
        <f t="shared" si="4"/>
        <v>239440</v>
      </c>
      <c r="G134" s="8"/>
      <c r="H134" s="8"/>
    </row>
    <row r="135" spans="1:8" s="6" customFormat="1">
      <c r="A135" s="7" t="s">
        <v>123</v>
      </c>
      <c r="B135" s="8"/>
      <c r="C135" s="8">
        <v>334800</v>
      </c>
      <c r="D135" s="8">
        <v>399600</v>
      </c>
      <c r="E135" s="21">
        <v>702240</v>
      </c>
      <c r="F135" s="8">
        <f t="shared" si="4"/>
        <v>1436640</v>
      </c>
      <c r="G135" s="8"/>
      <c r="H135" s="8"/>
    </row>
    <row r="136" spans="1:8" s="6" customFormat="1">
      <c r="A136" s="7" t="s">
        <v>46</v>
      </c>
      <c r="B136" s="8"/>
      <c r="C136" s="8">
        <v>55800</v>
      </c>
      <c r="D136" s="8">
        <v>66600</v>
      </c>
      <c r="E136" s="21"/>
      <c r="F136" s="8">
        <f t="shared" si="4"/>
        <v>122400</v>
      </c>
      <c r="G136" s="8"/>
      <c r="H136" s="8"/>
    </row>
    <row r="137" spans="1:8" s="6" customFormat="1">
      <c r="A137" s="7" t="s">
        <v>78</v>
      </c>
      <c r="B137" s="8"/>
      <c r="C137" s="8">
        <v>55800</v>
      </c>
      <c r="D137" s="8">
        <v>66600</v>
      </c>
      <c r="E137" s="21">
        <v>117040</v>
      </c>
      <c r="F137" s="8">
        <f t="shared" si="4"/>
        <v>239440</v>
      </c>
      <c r="G137" s="8"/>
      <c r="H137" s="8"/>
    </row>
    <row r="138" spans="1:8" s="6" customFormat="1">
      <c r="A138" s="7" t="s">
        <v>144</v>
      </c>
      <c r="B138" s="8"/>
      <c r="C138" s="8">
        <v>1116000</v>
      </c>
      <c r="D138" s="8">
        <v>1332000</v>
      </c>
      <c r="E138" s="21"/>
      <c r="F138" s="8">
        <f t="shared" si="4"/>
        <v>2448000</v>
      </c>
      <c r="G138" s="8"/>
      <c r="H138" s="8"/>
    </row>
    <row r="139" spans="1:8" s="6" customFormat="1">
      <c r="A139" s="7" t="s">
        <v>103</v>
      </c>
      <c r="B139" s="8"/>
      <c r="C139" s="8">
        <v>223200</v>
      </c>
      <c r="D139" s="8">
        <v>266400</v>
      </c>
      <c r="E139" s="21">
        <v>468160</v>
      </c>
      <c r="F139" s="8">
        <f t="shared" si="4"/>
        <v>957760</v>
      </c>
      <c r="G139" s="8"/>
      <c r="H139" s="8"/>
    </row>
    <row r="140" spans="1:8" s="6" customFormat="1">
      <c r="A140" s="7" t="s">
        <v>79</v>
      </c>
      <c r="B140" s="8"/>
      <c r="C140" s="8">
        <v>55800</v>
      </c>
      <c r="D140" s="8">
        <v>0</v>
      </c>
      <c r="E140" s="21">
        <v>117040</v>
      </c>
      <c r="F140" s="8">
        <f t="shared" si="4"/>
        <v>172840</v>
      </c>
      <c r="G140" s="8"/>
      <c r="H140" s="8"/>
    </row>
    <row r="141" spans="1:8" s="6" customFormat="1">
      <c r="A141" s="7" t="s">
        <v>47</v>
      </c>
      <c r="B141" s="8"/>
      <c r="C141" s="8">
        <v>167400</v>
      </c>
      <c r="D141" s="8">
        <v>199800</v>
      </c>
      <c r="E141" s="21">
        <v>351120</v>
      </c>
      <c r="F141" s="8">
        <f t="shared" si="4"/>
        <v>718320</v>
      </c>
      <c r="G141" s="8"/>
      <c r="H141" s="8"/>
    </row>
    <row r="142" spans="1:8" s="6" customFormat="1">
      <c r="A142" s="7" t="s">
        <v>136</v>
      </c>
      <c r="B142" s="8"/>
      <c r="C142" s="8">
        <v>558000</v>
      </c>
      <c r="D142" s="8">
        <v>666000</v>
      </c>
      <c r="E142" s="21">
        <v>1170400</v>
      </c>
      <c r="F142" s="8">
        <f t="shared" si="4"/>
        <v>2394400</v>
      </c>
      <c r="G142" s="8"/>
      <c r="H142" s="8"/>
    </row>
    <row r="143" spans="1:8" s="6" customFormat="1">
      <c r="A143" s="7" t="s">
        <v>48</v>
      </c>
      <c r="B143" s="8"/>
      <c r="C143" s="8">
        <v>279000</v>
      </c>
      <c r="D143" s="8">
        <v>333000</v>
      </c>
      <c r="E143" s="21"/>
      <c r="F143" s="8">
        <f t="shared" si="4"/>
        <v>612000</v>
      </c>
      <c r="G143" s="8"/>
      <c r="H143" s="8"/>
    </row>
    <row r="144" spans="1:8" s="6" customFormat="1">
      <c r="A144" s="7" t="s">
        <v>49</v>
      </c>
      <c r="B144" s="8"/>
      <c r="C144" s="8">
        <v>55800</v>
      </c>
      <c r="D144" s="8">
        <v>66600</v>
      </c>
      <c r="E144" s="21">
        <v>117040</v>
      </c>
      <c r="F144" s="8">
        <f t="shared" si="4"/>
        <v>239440</v>
      </c>
      <c r="G144" s="8"/>
      <c r="H144" s="8"/>
    </row>
    <row r="145" spans="1:8" s="6" customFormat="1">
      <c r="A145" s="7" t="s">
        <v>138</v>
      </c>
      <c r="B145" s="8"/>
      <c r="C145" s="8">
        <v>725400</v>
      </c>
      <c r="D145" s="8">
        <v>865800</v>
      </c>
      <c r="E145" s="21">
        <v>1521520</v>
      </c>
      <c r="F145" s="8">
        <f t="shared" si="4"/>
        <v>3112720</v>
      </c>
      <c r="G145" s="8"/>
      <c r="H145" s="8"/>
    </row>
    <row r="146" spans="1:8" s="6" customFormat="1">
      <c r="A146" s="7" t="s">
        <v>80</v>
      </c>
      <c r="B146" s="8"/>
      <c r="C146" s="8">
        <v>55800</v>
      </c>
      <c r="D146" s="8">
        <v>66600</v>
      </c>
      <c r="E146" s="21">
        <v>117040</v>
      </c>
      <c r="F146" s="8">
        <f t="shared" si="4"/>
        <v>239440</v>
      </c>
      <c r="G146" s="8"/>
      <c r="H146" s="8"/>
    </row>
    <row r="147" spans="1:8" s="6" customFormat="1">
      <c r="A147" s="7" t="s">
        <v>119</v>
      </c>
      <c r="B147" s="8"/>
      <c r="C147" s="8">
        <v>279000</v>
      </c>
      <c r="D147" s="8">
        <v>333000</v>
      </c>
      <c r="E147" s="21">
        <v>585200</v>
      </c>
      <c r="F147" s="8">
        <f t="shared" si="4"/>
        <v>1197200</v>
      </c>
      <c r="G147" s="8"/>
      <c r="H147" s="8"/>
    </row>
    <row r="148" spans="1:8" s="6" customFormat="1">
      <c r="A148" s="7" t="s">
        <v>148</v>
      </c>
      <c r="B148" s="8"/>
      <c r="C148" s="8">
        <v>167400</v>
      </c>
      <c r="D148" s="8">
        <v>199800</v>
      </c>
      <c r="E148" s="21">
        <v>351120</v>
      </c>
      <c r="F148" s="8">
        <f t="shared" si="4"/>
        <v>718320</v>
      </c>
      <c r="G148" s="8"/>
      <c r="H148" s="8"/>
    </row>
    <row r="149" spans="1:8" s="6" customFormat="1">
      <c r="A149" s="19" t="s">
        <v>150</v>
      </c>
      <c r="B149" s="8"/>
      <c r="C149" s="8"/>
      <c r="D149" s="8"/>
      <c r="E149" s="21">
        <v>14630</v>
      </c>
      <c r="F149" s="8">
        <f t="shared" si="4"/>
        <v>14630</v>
      </c>
      <c r="G149" s="8"/>
      <c r="H149" s="8"/>
    </row>
    <row r="150" spans="1:8">
      <c r="A150" s="19" t="s">
        <v>152</v>
      </c>
      <c r="B150" s="8"/>
      <c r="C150" s="8"/>
      <c r="D150" s="8"/>
      <c r="E150" s="21">
        <v>2926</v>
      </c>
      <c r="F150" s="8">
        <f t="shared" si="4"/>
        <v>2926</v>
      </c>
      <c r="G150" s="8"/>
      <c r="H150" s="8"/>
    </row>
    <row r="151" spans="1:8">
      <c r="A151" s="19" t="s">
        <v>153</v>
      </c>
      <c r="B151" s="8"/>
      <c r="C151" s="8"/>
      <c r="D151" s="8"/>
      <c r="E151" s="21">
        <v>2926</v>
      </c>
      <c r="F151" s="8">
        <f t="shared" si="4"/>
        <v>2926</v>
      </c>
      <c r="G151" s="8"/>
      <c r="H151" s="8"/>
    </row>
    <row r="152" spans="1:8">
      <c r="A152" s="19" t="s">
        <v>154</v>
      </c>
      <c r="B152" s="8"/>
      <c r="C152" s="8"/>
      <c r="D152" s="8"/>
      <c r="E152" s="21">
        <v>2926</v>
      </c>
      <c r="F152" s="8">
        <f t="shared" si="4"/>
        <v>2926</v>
      </c>
      <c r="G152" s="8"/>
      <c r="H152" s="8"/>
    </row>
    <row r="153" spans="1:8">
      <c r="A153" s="19" t="s">
        <v>156</v>
      </c>
      <c r="B153" s="8"/>
      <c r="C153" s="8"/>
      <c r="D153" s="8"/>
      <c r="E153" s="21">
        <v>19019</v>
      </c>
      <c r="F153" s="8">
        <f t="shared" si="4"/>
        <v>19019</v>
      </c>
      <c r="G153" s="8"/>
      <c r="H153" s="8"/>
    </row>
    <row r="154" spans="1:8">
      <c r="A154" s="19" t="s">
        <v>157</v>
      </c>
      <c r="B154" s="8"/>
      <c r="C154" s="8"/>
      <c r="D154" s="8"/>
      <c r="E154" s="21">
        <v>146300</v>
      </c>
      <c r="F154" s="8">
        <f t="shared" si="4"/>
        <v>146300</v>
      </c>
      <c r="G154" s="8"/>
      <c r="H154" s="8"/>
    </row>
    <row r="155" spans="1:8">
      <c r="A155" s="19" t="s">
        <v>158</v>
      </c>
      <c r="B155" s="8"/>
      <c r="C155" s="8"/>
      <c r="D155" s="8"/>
      <c r="E155" s="21">
        <v>1463</v>
      </c>
      <c r="F155" s="8">
        <f t="shared" si="4"/>
        <v>1463</v>
      </c>
      <c r="G155" s="8"/>
      <c r="H155" s="8"/>
    </row>
    <row r="156" spans="1:8">
      <c r="A156" s="19" t="s">
        <v>159</v>
      </c>
      <c r="B156" s="8"/>
      <c r="C156" s="8"/>
      <c r="D156" s="8"/>
      <c r="E156" s="21">
        <v>146300</v>
      </c>
      <c r="F156" s="8">
        <f t="shared" si="4"/>
        <v>146300</v>
      </c>
      <c r="G156" s="8"/>
      <c r="H156" s="8"/>
    </row>
    <row r="157" spans="1:8">
      <c r="A157" s="19" t="s">
        <v>160</v>
      </c>
      <c r="B157" s="8"/>
      <c r="C157" s="8"/>
      <c r="D157" s="8"/>
      <c r="E157" s="21">
        <v>2926</v>
      </c>
      <c r="F157" s="8">
        <f t="shared" si="4"/>
        <v>2926</v>
      </c>
      <c r="G157" s="8"/>
      <c r="H157" s="8"/>
    </row>
    <row r="158" spans="1:8">
      <c r="A158" s="19" t="s">
        <v>163</v>
      </c>
      <c r="B158" s="8"/>
      <c r="C158" s="8"/>
      <c r="D158" s="8"/>
      <c r="E158" s="21">
        <v>1463</v>
      </c>
      <c r="F158" s="8">
        <f t="shared" si="4"/>
        <v>1463</v>
      </c>
      <c r="G158" s="8"/>
      <c r="H158" s="8"/>
    </row>
    <row r="159" spans="1:8">
      <c r="A159" s="19">
        <v>673</v>
      </c>
      <c r="B159" s="8"/>
      <c r="C159" s="8"/>
      <c r="D159" s="8"/>
      <c r="E159" s="21">
        <v>8778</v>
      </c>
      <c r="F159" s="8">
        <f t="shared" si="4"/>
        <v>8778</v>
      </c>
      <c r="G159" s="8"/>
      <c r="H159" s="8"/>
    </row>
    <row r="160" spans="1:8">
      <c r="A160" s="19" t="s">
        <v>155</v>
      </c>
      <c r="B160" s="8"/>
      <c r="C160" s="8"/>
      <c r="D160" s="8"/>
      <c r="E160" s="21"/>
      <c r="F160" s="8"/>
      <c r="G160" s="8">
        <v>1823913</v>
      </c>
      <c r="H160" s="8"/>
    </row>
    <row r="161" spans="1:8">
      <c r="A161" s="19"/>
      <c r="B161" s="8"/>
      <c r="C161" s="8"/>
      <c r="D161" s="8"/>
      <c r="E161" s="21"/>
      <c r="F161" s="8"/>
      <c r="G161" s="8"/>
      <c r="H161" s="8"/>
    </row>
    <row r="162" spans="1:8">
      <c r="A162" s="12" t="s">
        <v>149</v>
      </c>
      <c r="B162" s="11">
        <f>SUM(B11:B148)</f>
        <v>0</v>
      </c>
      <c r="C162" s="11">
        <f>SUM(C11:C161)</f>
        <v>31240600</v>
      </c>
      <c r="D162" s="11">
        <f t="shared" ref="D162:G162" si="5">SUM(D11:D161)</f>
        <v>40512600</v>
      </c>
      <c r="E162" s="11">
        <f t="shared" si="5"/>
        <v>58635577</v>
      </c>
      <c r="F162" s="11">
        <f t="shared" si="5"/>
        <v>130388777</v>
      </c>
      <c r="G162" s="11">
        <f t="shared" si="5"/>
        <v>3854937</v>
      </c>
      <c r="H162" s="11">
        <f>SUM(H11:H148)</f>
        <v>0</v>
      </c>
    </row>
    <row r="164" spans="1:8">
      <c r="F164" s="2">
        <f>E162+G162</f>
        <v>62490514</v>
      </c>
    </row>
    <row r="169" spans="1:8">
      <c r="F169" s="2">
        <v>62612914</v>
      </c>
    </row>
    <row r="171" spans="1:8">
      <c r="F171" s="2">
        <f>F169-F164</f>
        <v>122400</v>
      </c>
    </row>
  </sheetData>
  <autoFilter ref="A10:F162">
    <filterColumn colId="0"/>
    <filterColumn colId="4"/>
  </autoFilter>
  <sortState ref="A11:F150">
    <sortCondition ref="A11:A150"/>
  </sortState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73"/>
  <sheetViews>
    <sheetView showZeros="0" view="pageBreakPreview" topLeftCell="A120" zoomScaleNormal="100" zoomScaleSheetLayoutView="100" workbookViewId="0">
      <selection activeCell="F162" sqref="F162"/>
    </sheetView>
  </sheetViews>
  <sheetFormatPr defaultColWidth="10.33203125" defaultRowHeight="11.25"/>
  <cols>
    <col min="1" max="1" width="46.1640625" style="1" customWidth="1"/>
    <col min="2" max="8" width="16.1640625" style="2" customWidth="1"/>
    <col min="9" max="16384" width="10.33203125" style="1"/>
  </cols>
  <sheetData>
    <row r="1" spans="1:8">
      <c r="C1" s="37" t="s">
        <v>168</v>
      </c>
      <c r="D1" s="37"/>
      <c r="E1" s="37"/>
      <c r="F1" s="37"/>
    </row>
    <row r="2" spans="1:8">
      <c r="C2" s="37" t="s">
        <v>166</v>
      </c>
      <c r="D2" s="37"/>
      <c r="E2" s="37"/>
      <c r="F2" s="37"/>
    </row>
    <row r="3" spans="1:8">
      <c r="C3" s="37" t="s">
        <v>167</v>
      </c>
      <c r="D3" s="37"/>
      <c r="E3" s="37"/>
      <c r="F3" s="37"/>
    </row>
    <row r="4" spans="1:8">
      <c r="C4" s="37" t="s">
        <v>170</v>
      </c>
      <c r="D4" s="37"/>
      <c r="E4" s="37"/>
      <c r="F4" s="37"/>
    </row>
    <row r="6" spans="1:8">
      <c r="A6" s="36" t="s">
        <v>4</v>
      </c>
      <c r="B6" s="36"/>
      <c r="C6" s="36"/>
      <c r="D6" s="36"/>
      <c r="E6" s="36"/>
      <c r="F6" s="36"/>
      <c r="G6" s="17"/>
      <c r="H6" s="1"/>
    </row>
    <row r="7" spans="1:8">
      <c r="A7" s="36" t="s">
        <v>5</v>
      </c>
      <c r="B7" s="38"/>
      <c r="C7" s="38"/>
      <c r="D7" s="38"/>
      <c r="E7" s="38"/>
      <c r="F7" s="38"/>
      <c r="G7" s="18"/>
      <c r="H7" s="1"/>
    </row>
    <row r="8" spans="1:8">
      <c r="A8" s="36" t="s">
        <v>169</v>
      </c>
      <c r="B8" s="36"/>
      <c r="C8" s="36"/>
      <c r="D8" s="36"/>
      <c r="E8" s="36"/>
      <c r="F8" s="36"/>
      <c r="G8" s="17"/>
      <c r="H8" s="1"/>
    </row>
    <row r="9" spans="1:8">
      <c r="A9" s="36"/>
      <c r="B9" s="36"/>
      <c r="C9" s="36"/>
      <c r="D9" s="36"/>
      <c r="E9" s="36"/>
      <c r="F9" s="36"/>
      <c r="G9" s="17"/>
      <c r="H9" s="1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  <c r="G10" s="4" t="s">
        <v>165</v>
      </c>
      <c r="H10" s="4"/>
    </row>
    <row r="11" spans="1:8" s="6" customFormat="1">
      <c r="A11" s="7" t="s">
        <v>125</v>
      </c>
      <c r="B11" s="8"/>
      <c r="C11" s="8">
        <v>558000</v>
      </c>
      <c r="D11" s="8">
        <v>666000</v>
      </c>
      <c r="E11" s="21">
        <v>1170400</v>
      </c>
      <c r="F11" s="24">
        <f t="shared" ref="F11:F74" si="0">B11+C11+D11+E11</f>
        <v>2394400</v>
      </c>
      <c r="G11" s="8"/>
      <c r="H11" s="8"/>
    </row>
    <row r="12" spans="1:8" s="6" customFormat="1">
      <c r="A12" s="7" t="s">
        <v>9</v>
      </c>
      <c r="B12" s="8">
        <v>0</v>
      </c>
      <c r="C12" s="8">
        <v>55800</v>
      </c>
      <c r="D12" s="8">
        <v>66600</v>
      </c>
      <c r="E12" s="21">
        <v>117040</v>
      </c>
      <c r="F12" s="24">
        <f t="shared" si="0"/>
        <v>239440</v>
      </c>
      <c r="G12" s="8">
        <v>0</v>
      </c>
      <c r="H12" s="8">
        <v>0</v>
      </c>
    </row>
    <row r="13" spans="1:8" s="6" customFormat="1">
      <c r="A13" s="7" t="s">
        <v>81</v>
      </c>
      <c r="B13" s="8"/>
      <c r="C13" s="8">
        <v>111600</v>
      </c>
      <c r="D13" s="8">
        <v>133200</v>
      </c>
      <c r="E13" s="21">
        <v>234080</v>
      </c>
      <c r="F13" s="24">
        <f t="shared" si="0"/>
        <v>478880</v>
      </c>
      <c r="G13" s="8"/>
      <c r="H13" s="8"/>
    </row>
    <row r="14" spans="1:8" s="6" customFormat="1">
      <c r="A14" s="7" t="s">
        <v>120</v>
      </c>
      <c r="B14" s="8"/>
      <c r="C14" s="8">
        <v>334800</v>
      </c>
      <c r="D14" s="8">
        <v>399600</v>
      </c>
      <c r="E14" s="21">
        <v>702240</v>
      </c>
      <c r="F14" s="24">
        <f t="shared" si="0"/>
        <v>1436640</v>
      </c>
      <c r="G14" s="8"/>
      <c r="H14" s="8"/>
    </row>
    <row r="15" spans="1:8" s="6" customFormat="1">
      <c r="A15" s="7" t="s">
        <v>10</v>
      </c>
      <c r="B15" s="8"/>
      <c r="C15" s="8">
        <v>223200</v>
      </c>
      <c r="D15" s="8">
        <v>266400</v>
      </c>
      <c r="E15" s="21"/>
      <c r="F15" s="24">
        <f t="shared" si="0"/>
        <v>489600</v>
      </c>
      <c r="G15" s="8"/>
      <c r="H15" s="8"/>
    </row>
    <row r="16" spans="1:8" s="6" customFormat="1">
      <c r="A16" s="7" t="s">
        <v>11</v>
      </c>
      <c r="B16" s="8"/>
      <c r="C16" s="8">
        <v>55800</v>
      </c>
      <c r="D16" s="8">
        <v>66600</v>
      </c>
      <c r="E16" s="21"/>
      <c r="F16" s="24">
        <f t="shared" si="0"/>
        <v>122400</v>
      </c>
      <c r="G16" s="8"/>
      <c r="H16" s="8"/>
    </row>
    <row r="17" spans="1:8" s="6" customFormat="1">
      <c r="A17" s="7" t="s">
        <v>82</v>
      </c>
      <c r="B17" s="8"/>
      <c r="C17" s="8">
        <v>111600</v>
      </c>
      <c r="D17" s="8">
        <v>133200</v>
      </c>
      <c r="E17" s="21">
        <v>234080</v>
      </c>
      <c r="F17" s="24">
        <f t="shared" si="0"/>
        <v>478880</v>
      </c>
      <c r="G17" s="8"/>
      <c r="H17" s="8"/>
    </row>
    <row r="18" spans="1:8" s="6" customFormat="1">
      <c r="A18" s="7" t="s">
        <v>12</v>
      </c>
      <c r="B18" s="8"/>
      <c r="C18" s="8">
        <v>111600</v>
      </c>
      <c r="D18" s="8">
        <v>133200</v>
      </c>
      <c r="E18" s="21">
        <v>234080</v>
      </c>
      <c r="F18" s="24">
        <f t="shared" si="0"/>
        <v>478880</v>
      </c>
      <c r="G18" s="8"/>
      <c r="H18" s="8"/>
    </row>
    <row r="19" spans="1:8" s="6" customFormat="1">
      <c r="A19" s="7" t="s">
        <v>13</v>
      </c>
      <c r="B19" s="8"/>
      <c r="C19" s="8">
        <v>0</v>
      </c>
      <c r="D19" s="8">
        <v>66600</v>
      </c>
      <c r="E19" s="21">
        <v>117040</v>
      </c>
      <c r="F19" s="24">
        <f t="shared" si="0"/>
        <v>183640</v>
      </c>
      <c r="G19" s="8"/>
      <c r="H19" s="8"/>
    </row>
    <row r="20" spans="1:8" s="6" customFormat="1">
      <c r="A20" s="7" t="s">
        <v>14</v>
      </c>
      <c r="B20" s="8"/>
      <c r="C20" s="8">
        <v>55800</v>
      </c>
      <c r="D20" s="8">
        <v>66600</v>
      </c>
      <c r="E20" s="21">
        <v>117040</v>
      </c>
      <c r="F20" s="24">
        <f t="shared" si="0"/>
        <v>239440</v>
      </c>
      <c r="G20" s="8"/>
      <c r="H20" s="8"/>
    </row>
    <row r="21" spans="1:8" s="6" customFormat="1">
      <c r="A21" s="7" t="s">
        <v>51</v>
      </c>
      <c r="B21" s="8"/>
      <c r="C21" s="8">
        <v>55800</v>
      </c>
      <c r="D21" s="8">
        <v>66600</v>
      </c>
      <c r="E21" s="21">
        <v>117040</v>
      </c>
      <c r="F21" s="24">
        <f t="shared" si="0"/>
        <v>239440</v>
      </c>
      <c r="G21" s="8"/>
      <c r="H21" s="8"/>
    </row>
    <row r="22" spans="1:8" s="6" customFormat="1">
      <c r="A22" s="7" t="s">
        <v>15</v>
      </c>
      <c r="B22" s="8"/>
      <c r="C22" s="8">
        <v>0</v>
      </c>
      <c r="D22" s="8">
        <v>66600</v>
      </c>
      <c r="E22" s="21">
        <v>117040</v>
      </c>
      <c r="F22" s="24">
        <f t="shared" si="0"/>
        <v>183640</v>
      </c>
      <c r="G22" s="8"/>
      <c r="H22" s="8"/>
    </row>
    <row r="23" spans="1:8" s="6" customFormat="1">
      <c r="A23" s="7" t="s">
        <v>16</v>
      </c>
      <c r="B23" s="8"/>
      <c r="C23" s="8">
        <v>279000</v>
      </c>
      <c r="D23" s="8">
        <v>333000</v>
      </c>
      <c r="E23" s="21">
        <v>585200</v>
      </c>
      <c r="F23" s="24">
        <f t="shared" si="0"/>
        <v>1197200</v>
      </c>
      <c r="G23" s="8"/>
      <c r="H23" s="8"/>
    </row>
    <row r="24" spans="1:8" s="6" customFormat="1">
      <c r="A24" s="7" t="s">
        <v>151</v>
      </c>
      <c r="B24" s="8"/>
      <c r="C24" s="8"/>
      <c r="D24" s="8"/>
      <c r="E24" s="21">
        <v>585200</v>
      </c>
      <c r="F24" s="24">
        <f t="shared" si="0"/>
        <v>585200</v>
      </c>
      <c r="G24" s="8"/>
      <c r="H24" s="8"/>
    </row>
    <row r="25" spans="1:8" s="6" customFormat="1">
      <c r="A25" s="7" t="s">
        <v>18</v>
      </c>
      <c r="B25" s="8"/>
      <c r="C25" s="8">
        <v>441000</v>
      </c>
      <c r="D25" s="8">
        <v>781200</v>
      </c>
      <c r="E25" s="21"/>
      <c r="F25" s="24">
        <f t="shared" si="0"/>
        <v>1222200</v>
      </c>
      <c r="G25" s="8"/>
      <c r="H25" s="8"/>
    </row>
    <row r="26" spans="1:8" s="6" customFormat="1">
      <c r="A26" s="7" t="s">
        <v>52</v>
      </c>
      <c r="B26" s="8"/>
      <c r="C26" s="8">
        <v>55800</v>
      </c>
      <c r="D26" s="8">
        <v>66600</v>
      </c>
      <c r="E26" s="21">
        <v>117040</v>
      </c>
      <c r="F26" s="24">
        <f t="shared" si="0"/>
        <v>239440</v>
      </c>
      <c r="G26" s="8"/>
      <c r="H26" s="8"/>
    </row>
    <row r="27" spans="1:8" s="6" customFormat="1">
      <c r="A27" s="7" t="s">
        <v>19</v>
      </c>
      <c r="B27" s="8"/>
      <c r="C27" s="8"/>
      <c r="D27" s="8"/>
      <c r="E27" s="21"/>
      <c r="F27" s="24">
        <f t="shared" si="0"/>
        <v>0</v>
      </c>
      <c r="G27" s="8"/>
      <c r="H27" s="8"/>
    </row>
    <row r="28" spans="1:8" s="6" customFormat="1">
      <c r="A28" s="7" t="s">
        <v>100</v>
      </c>
      <c r="B28" s="8"/>
      <c r="C28" s="8">
        <v>223200</v>
      </c>
      <c r="D28" s="8">
        <v>266400</v>
      </c>
      <c r="E28" s="21">
        <v>468160</v>
      </c>
      <c r="F28" s="24">
        <f t="shared" si="0"/>
        <v>957760</v>
      </c>
      <c r="G28" s="8"/>
      <c r="H28" s="8"/>
    </row>
    <row r="29" spans="1:8" s="6" customFormat="1">
      <c r="A29" s="7" t="s">
        <v>104</v>
      </c>
      <c r="B29" s="8"/>
      <c r="C29" s="8">
        <v>279000</v>
      </c>
      <c r="D29" s="8">
        <v>333000</v>
      </c>
      <c r="E29" s="21">
        <v>585200</v>
      </c>
      <c r="F29" s="24">
        <f t="shared" si="0"/>
        <v>1197200</v>
      </c>
      <c r="G29" s="8"/>
      <c r="H29" s="8"/>
    </row>
    <row r="30" spans="1:8" s="6" customFormat="1">
      <c r="A30" s="7" t="s">
        <v>53</v>
      </c>
      <c r="B30" s="8"/>
      <c r="C30" s="8">
        <v>55800</v>
      </c>
      <c r="D30" s="8">
        <v>66600</v>
      </c>
      <c r="E30" s="21">
        <v>117040</v>
      </c>
      <c r="F30" s="24">
        <f t="shared" si="0"/>
        <v>239440</v>
      </c>
      <c r="G30" s="8"/>
      <c r="H30" s="8"/>
    </row>
    <row r="31" spans="1:8" s="6" customFormat="1">
      <c r="A31" s="7" t="s">
        <v>20</v>
      </c>
      <c r="B31" s="8"/>
      <c r="C31" s="8">
        <v>0</v>
      </c>
      <c r="D31" s="8">
        <v>266400</v>
      </c>
      <c r="E31" s="21">
        <v>468160</v>
      </c>
      <c r="F31" s="24">
        <f t="shared" si="0"/>
        <v>734560</v>
      </c>
      <c r="G31" s="8"/>
      <c r="H31" s="8"/>
    </row>
    <row r="32" spans="1:8" s="6" customFormat="1">
      <c r="A32" s="7" t="s">
        <v>54</v>
      </c>
      <c r="B32" s="8"/>
      <c r="C32" s="8">
        <v>55800</v>
      </c>
      <c r="D32" s="8">
        <v>66600</v>
      </c>
      <c r="E32" s="21">
        <v>117040</v>
      </c>
      <c r="F32" s="24">
        <f t="shared" si="0"/>
        <v>239440</v>
      </c>
      <c r="G32" s="8"/>
      <c r="H32" s="8"/>
    </row>
    <row r="33" spans="1:8" s="6" customFormat="1">
      <c r="A33" s="19" t="s">
        <v>161</v>
      </c>
      <c r="B33" s="8"/>
      <c r="C33" s="8"/>
      <c r="D33" s="8"/>
      <c r="E33" s="21">
        <v>234080</v>
      </c>
      <c r="F33" s="24">
        <f t="shared" si="0"/>
        <v>234080</v>
      </c>
      <c r="G33" s="8"/>
      <c r="H33" s="8"/>
    </row>
    <row r="34" spans="1:8" s="6" customFormat="1">
      <c r="A34" s="19" t="s">
        <v>83</v>
      </c>
      <c r="B34" s="8"/>
      <c r="C34" s="8"/>
      <c r="D34" s="8"/>
      <c r="E34" s="21">
        <v>234080</v>
      </c>
      <c r="F34" s="24">
        <f t="shared" si="0"/>
        <v>234080</v>
      </c>
      <c r="G34" s="8"/>
      <c r="H34" s="8"/>
    </row>
    <row r="35" spans="1:8" s="6" customFormat="1">
      <c r="A35" s="7" t="s">
        <v>126</v>
      </c>
      <c r="B35" s="8"/>
      <c r="C35" s="8">
        <v>558000</v>
      </c>
      <c r="D35" s="8">
        <v>666000</v>
      </c>
      <c r="E35" s="21"/>
      <c r="F35" s="24">
        <f t="shared" si="0"/>
        <v>1224000</v>
      </c>
      <c r="G35" s="8"/>
      <c r="H35" s="8"/>
    </row>
    <row r="36" spans="1:8" s="6" customFormat="1">
      <c r="A36" s="7" t="s">
        <v>83</v>
      </c>
      <c r="B36" s="8"/>
      <c r="C36" s="8">
        <v>111600</v>
      </c>
      <c r="D36" s="8">
        <v>133200</v>
      </c>
      <c r="E36" s="21"/>
      <c r="F36" s="24">
        <f t="shared" si="0"/>
        <v>244800</v>
      </c>
      <c r="G36" s="8"/>
      <c r="H36" s="8"/>
    </row>
    <row r="37" spans="1:8" s="6" customFormat="1">
      <c r="A37" s="7" t="s">
        <v>21</v>
      </c>
      <c r="B37" s="8"/>
      <c r="C37" s="8">
        <v>0</v>
      </c>
      <c r="D37" s="8">
        <v>66600</v>
      </c>
      <c r="E37" s="21"/>
      <c r="F37" s="24">
        <f t="shared" si="0"/>
        <v>66600</v>
      </c>
      <c r="G37" s="8"/>
      <c r="H37" s="8"/>
    </row>
    <row r="38" spans="1:8" s="6" customFormat="1">
      <c r="A38" s="7" t="s">
        <v>142</v>
      </c>
      <c r="B38" s="8"/>
      <c r="C38" s="8">
        <v>1116000</v>
      </c>
      <c r="D38" s="8">
        <v>1332000</v>
      </c>
      <c r="E38" s="21"/>
      <c r="F38" s="24">
        <f t="shared" si="0"/>
        <v>2448000</v>
      </c>
      <c r="G38" s="8"/>
      <c r="H38" s="8"/>
    </row>
    <row r="39" spans="1:8" s="6" customFormat="1">
      <c r="A39" s="7" t="s">
        <v>146</v>
      </c>
      <c r="B39" s="8"/>
      <c r="C39" s="8">
        <v>2790000</v>
      </c>
      <c r="D39" s="8">
        <v>3330000</v>
      </c>
      <c r="E39" s="21">
        <v>5852000</v>
      </c>
      <c r="F39" s="24">
        <f t="shared" si="0"/>
        <v>11972000</v>
      </c>
      <c r="G39" s="8"/>
      <c r="H39" s="8"/>
    </row>
    <row r="40" spans="1:8" s="6" customFormat="1">
      <c r="A40" s="7" t="s">
        <v>105</v>
      </c>
      <c r="B40" s="8"/>
      <c r="C40" s="8">
        <v>279000</v>
      </c>
      <c r="D40" s="8">
        <v>333000</v>
      </c>
      <c r="E40" s="21">
        <v>585200</v>
      </c>
      <c r="F40" s="24">
        <f t="shared" si="0"/>
        <v>1197200</v>
      </c>
      <c r="G40" s="8"/>
      <c r="H40" s="8"/>
    </row>
    <row r="41" spans="1:8" s="6" customFormat="1">
      <c r="A41" s="7" t="s">
        <v>22</v>
      </c>
      <c r="B41" s="8"/>
      <c r="C41" s="8"/>
      <c r="D41" s="8"/>
      <c r="E41" s="21"/>
      <c r="F41" s="24">
        <f t="shared" si="0"/>
        <v>0</v>
      </c>
      <c r="G41" s="8"/>
      <c r="H41" s="8"/>
    </row>
    <row r="42" spans="1:8" s="6" customFormat="1">
      <c r="A42" s="7" t="s">
        <v>23</v>
      </c>
      <c r="B42" s="8"/>
      <c r="C42" s="8">
        <v>472500</v>
      </c>
      <c r="D42" s="8">
        <v>837000</v>
      </c>
      <c r="E42" s="21"/>
      <c r="F42" s="24">
        <f t="shared" si="0"/>
        <v>1309500</v>
      </c>
      <c r="G42" s="8"/>
      <c r="H42" s="8"/>
    </row>
    <row r="43" spans="1:8" s="6" customFormat="1">
      <c r="A43" s="7" t="s">
        <v>55</v>
      </c>
      <c r="B43" s="8"/>
      <c r="C43" s="8">
        <v>55800</v>
      </c>
      <c r="D43" s="8">
        <v>66600</v>
      </c>
      <c r="E43" s="21">
        <v>117040</v>
      </c>
      <c r="F43" s="24">
        <f t="shared" si="0"/>
        <v>239440</v>
      </c>
      <c r="G43" s="8"/>
      <c r="H43" s="8"/>
    </row>
    <row r="44" spans="1:8" s="6" customFormat="1">
      <c r="A44" s="7" t="s">
        <v>56</v>
      </c>
      <c r="B44" s="8"/>
      <c r="C44" s="8">
        <v>55800</v>
      </c>
      <c r="D44" s="8">
        <v>66600</v>
      </c>
      <c r="E44" s="21">
        <v>117040</v>
      </c>
      <c r="F44" s="24">
        <f t="shared" si="0"/>
        <v>239440</v>
      </c>
      <c r="G44" s="8"/>
      <c r="H44" s="8"/>
    </row>
    <row r="45" spans="1:8" s="6" customFormat="1">
      <c r="A45" s="7" t="s">
        <v>124</v>
      </c>
      <c r="B45" s="8"/>
      <c r="C45" s="8">
        <v>390400</v>
      </c>
      <c r="D45" s="8">
        <v>466200</v>
      </c>
      <c r="E45" s="21">
        <v>819280</v>
      </c>
      <c r="F45" s="24">
        <f t="shared" si="0"/>
        <v>1675880</v>
      </c>
      <c r="G45" s="8"/>
      <c r="H45" s="8"/>
    </row>
    <row r="46" spans="1:8" s="6" customFormat="1">
      <c r="A46" s="19" t="s">
        <v>162</v>
      </c>
      <c r="B46" s="8"/>
      <c r="C46" s="8"/>
      <c r="D46" s="8"/>
      <c r="E46" s="21">
        <v>936320</v>
      </c>
      <c r="F46" s="24">
        <f t="shared" si="0"/>
        <v>936320</v>
      </c>
      <c r="G46" s="8"/>
      <c r="H46" s="8"/>
    </row>
    <row r="47" spans="1:8" s="6" customFormat="1">
      <c r="A47" s="7" t="s">
        <v>57</v>
      </c>
      <c r="B47" s="8"/>
      <c r="C47" s="8">
        <v>50800</v>
      </c>
      <c r="D47" s="8">
        <v>66600</v>
      </c>
      <c r="E47" s="21">
        <v>117040</v>
      </c>
      <c r="F47" s="24">
        <f t="shared" si="0"/>
        <v>234440</v>
      </c>
      <c r="G47" s="8"/>
      <c r="H47" s="8"/>
    </row>
    <row r="48" spans="1:8" s="6" customFormat="1">
      <c r="A48" s="7" t="s">
        <v>58</v>
      </c>
      <c r="B48" s="8"/>
      <c r="C48" s="8">
        <v>55800</v>
      </c>
      <c r="D48" s="8">
        <v>66600</v>
      </c>
      <c r="E48" s="21">
        <v>117040</v>
      </c>
      <c r="F48" s="24">
        <f t="shared" si="0"/>
        <v>239440</v>
      </c>
      <c r="G48" s="8"/>
      <c r="H48" s="8"/>
    </row>
    <row r="49" spans="1:8" s="6" customFormat="1">
      <c r="A49" s="7" t="s">
        <v>59</v>
      </c>
      <c r="B49" s="8"/>
      <c r="C49" s="8">
        <v>55800</v>
      </c>
      <c r="D49" s="8">
        <v>66600</v>
      </c>
      <c r="E49" s="21">
        <v>117040</v>
      </c>
      <c r="F49" s="24">
        <f t="shared" si="0"/>
        <v>239440</v>
      </c>
      <c r="G49" s="8"/>
      <c r="H49" s="8"/>
    </row>
    <row r="50" spans="1:8" s="6" customFormat="1">
      <c r="A50" s="7" t="s">
        <v>84</v>
      </c>
      <c r="B50" s="8"/>
      <c r="C50" s="8">
        <v>111600</v>
      </c>
      <c r="D50" s="8">
        <v>133200</v>
      </c>
      <c r="E50" s="21">
        <v>234080</v>
      </c>
      <c r="F50" s="24">
        <f t="shared" si="0"/>
        <v>478880</v>
      </c>
      <c r="G50" s="8"/>
      <c r="H50" s="8"/>
    </row>
    <row r="51" spans="1:8" s="6" customFormat="1">
      <c r="A51" s="7" t="s">
        <v>106</v>
      </c>
      <c r="B51" s="8"/>
      <c r="C51" s="8">
        <v>279000</v>
      </c>
      <c r="D51" s="8">
        <v>333000</v>
      </c>
      <c r="E51" s="21">
        <v>585200</v>
      </c>
      <c r="F51" s="24">
        <f t="shared" si="0"/>
        <v>1197200</v>
      </c>
      <c r="G51" s="8"/>
      <c r="H51" s="8"/>
    </row>
    <row r="52" spans="1:8" s="6" customFormat="1">
      <c r="A52" s="7" t="s">
        <v>139</v>
      </c>
      <c r="B52" s="8"/>
      <c r="C52" s="8">
        <v>837000</v>
      </c>
      <c r="D52" s="8">
        <v>999000</v>
      </c>
      <c r="E52" s="21">
        <v>1755600</v>
      </c>
      <c r="F52" s="24">
        <f t="shared" si="0"/>
        <v>3591600</v>
      </c>
      <c r="G52" s="8"/>
      <c r="H52" s="8"/>
    </row>
    <row r="53" spans="1:8" s="6" customFormat="1">
      <c r="A53" s="7" t="s">
        <v>85</v>
      </c>
      <c r="B53" s="8"/>
      <c r="C53" s="8">
        <v>111600</v>
      </c>
      <c r="D53" s="8">
        <v>133200</v>
      </c>
      <c r="E53" s="21">
        <v>234080</v>
      </c>
      <c r="F53" s="24">
        <f t="shared" si="0"/>
        <v>478880</v>
      </c>
      <c r="G53" s="8"/>
      <c r="H53" s="8"/>
    </row>
    <row r="54" spans="1:8" s="6" customFormat="1">
      <c r="A54" s="7" t="s">
        <v>107</v>
      </c>
      <c r="B54" s="8"/>
      <c r="C54" s="8">
        <v>279000</v>
      </c>
      <c r="D54" s="8">
        <v>333000</v>
      </c>
      <c r="E54" s="21">
        <v>585200</v>
      </c>
      <c r="F54" s="24">
        <f t="shared" si="0"/>
        <v>1197200</v>
      </c>
      <c r="G54" s="8"/>
      <c r="H54" s="8"/>
    </row>
    <row r="55" spans="1:8" s="6" customFormat="1">
      <c r="A55" s="7" t="s">
        <v>86</v>
      </c>
      <c r="B55" s="8"/>
      <c r="C55" s="8">
        <v>0</v>
      </c>
      <c r="D55" s="8">
        <v>133200</v>
      </c>
      <c r="E55" s="21">
        <v>234080</v>
      </c>
      <c r="F55" s="24">
        <f t="shared" si="0"/>
        <v>367280</v>
      </c>
      <c r="G55" s="8"/>
      <c r="H55" s="8"/>
    </row>
    <row r="56" spans="1:8" s="6" customFormat="1">
      <c r="A56" s="7" t="s">
        <v>121</v>
      </c>
      <c r="B56" s="8"/>
      <c r="C56" s="8">
        <v>334800</v>
      </c>
      <c r="D56" s="8">
        <v>399600</v>
      </c>
      <c r="E56" s="21">
        <v>702240</v>
      </c>
      <c r="F56" s="24">
        <f t="shared" si="0"/>
        <v>1436640</v>
      </c>
      <c r="G56" s="8"/>
      <c r="H56" s="8"/>
    </row>
    <row r="57" spans="1:8" s="6" customFormat="1">
      <c r="A57" s="7" t="s">
        <v>97</v>
      </c>
      <c r="B57" s="8"/>
      <c r="C57" s="8">
        <v>167400</v>
      </c>
      <c r="D57" s="8">
        <v>199800</v>
      </c>
      <c r="E57" s="21">
        <v>351120</v>
      </c>
      <c r="F57" s="24">
        <f t="shared" si="0"/>
        <v>718320</v>
      </c>
      <c r="G57" s="8"/>
      <c r="H57" s="8"/>
    </row>
    <row r="58" spans="1:8" s="6" customFormat="1">
      <c r="A58" s="7" t="s">
        <v>60</v>
      </c>
      <c r="B58" s="8"/>
      <c r="C58" s="8">
        <v>55800</v>
      </c>
      <c r="D58" s="8">
        <v>66600</v>
      </c>
      <c r="E58" s="21">
        <v>117040</v>
      </c>
      <c r="F58" s="24">
        <f t="shared" si="0"/>
        <v>239440</v>
      </c>
      <c r="G58" s="8"/>
      <c r="H58" s="8"/>
    </row>
    <row r="59" spans="1:8" s="6" customFormat="1">
      <c r="A59" s="7" t="s">
        <v>25</v>
      </c>
      <c r="B59" s="8"/>
      <c r="C59" s="8">
        <v>279000</v>
      </c>
      <c r="D59" s="8">
        <v>333000</v>
      </c>
      <c r="E59" s="21">
        <v>585200</v>
      </c>
      <c r="F59" s="24">
        <f t="shared" si="0"/>
        <v>1197200</v>
      </c>
      <c r="G59" s="8"/>
      <c r="H59" s="8"/>
    </row>
    <row r="60" spans="1:8" s="6" customFormat="1">
      <c r="A60" s="7" t="s">
        <v>108</v>
      </c>
      <c r="B60" s="8"/>
      <c r="C60" s="8">
        <v>279000</v>
      </c>
      <c r="D60" s="8">
        <v>333000</v>
      </c>
      <c r="E60" s="21">
        <v>585200</v>
      </c>
      <c r="F60" s="24">
        <f t="shared" si="0"/>
        <v>1197200</v>
      </c>
      <c r="G60" s="8"/>
      <c r="H60" s="8"/>
    </row>
    <row r="61" spans="1:8" s="6" customFormat="1">
      <c r="A61" s="7" t="s">
        <v>26</v>
      </c>
      <c r="B61" s="8"/>
      <c r="C61" s="8">
        <v>279000</v>
      </c>
      <c r="D61" s="8">
        <v>333000</v>
      </c>
      <c r="E61" s="21">
        <v>585200</v>
      </c>
      <c r="F61" s="24">
        <f t="shared" si="0"/>
        <v>1197200</v>
      </c>
      <c r="G61" s="8"/>
      <c r="H61" s="8"/>
    </row>
    <row r="62" spans="1:8" s="6" customFormat="1">
      <c r="A62" s="7" t="s">
        <v>61</v>
      </c>
      <c r="B62" s="8"/>
      <c r="C62" s="8">
        <v>55800</v>
      </c>
      <c r="D62" s="8">
        <v>66600</v>
      </c>
      <c r="E62" s="21">
        <v>117040</v>
      </c>
      <c r="F62" s="24">
        <f t="shared" si="0"/>
        <v>239440</v>
      </c>
      <c r="G62" s="8"/>
      <c r="H62" s="8"/>
    </row>
    <row r="63" spans="1:8" s="6" customFormat="1">
      <c r="A63" s="7" t="s">
        <v>87</v>
      </c>
      <c r="B63" s="8"/>
      <c r="C63" s="8">
        <v>111600</v>
      </c>
      <c r="D63" s="8">
        <v>133200</v>
      </c>
      <c r="E63" s="21"/>
      <c r="F63" s="24">
        <f t="shared" si="0"/>
        <v>244800</v>
      </c>
      <c r="G63" s="8"/>
      <c r="H63" s="8"/>
    </row>
    <row r="64" spans="1:8" s="6" customFormat="1">
      <c r="A64" s="7" t="s">
        <v>109</v>
      </c>
      <c r="B64" s="8"/>
      <c r="C64" s="8">
        <v>279000</v>
      </c>
      <c r="D64" s="8">
        <v>333000</v>
      </c>
      <c r="E64" s="21">
        <v>585200</v>
      </c>
      <c r="F64" s="24">
        <f t="shared" si="0"/>
        <v>1197200</v>
      </c>
      <c r="G64" s="8"/>
      <c r="H64" s="8"/>
    </row>
    <row r="65" spans="1:8" s="6" customFormat="1">
      <c r="A65" s="7" t="s">
        <v>143</v>
      </c>
      <c r="B65" s="8"/>
      <c r="C65" s="8">
        <v>1116000</v>
      </c>
      <c r="D65" s="8">
        <v>1332000</v>
      </c>
      <c r="E65" s="21"/>
      <c r="F65" s="24">
        <f t="shared" si="0"/>
        <v>2448000</v>
      </c>
      <c r="G65" s="8"/>
      <c r="H65" s="8"/>
    </row>
    <row r="66" spans="1:8" s="6" customFormat="1">
      <c r="A66" s="7" t="s">
        <v>110</v>
      </c>
      <c r="B66" s="8"/>
      <c r="C66" s="8">
        <v>279000</v>
      </c>
      <c r="D66" s="8">
        <v>333000</v>
      </c>
      <c r="E66" s="21">
        <v>585200</v>
      </c>
      <c r="F66" s="24">
        <f t="shared" si="0"/>
        <v>1197200</v>
      </c>
      <c r="G66" s="8"/>
      <c r="H66" s="8"/>
    </row>
    <row r="67" spans="1:8" s="6" customFormat="1">
      <c r="A67" s="7" t="s">
        <v>27</v>
      </c>
      <c r="B67" s="8"/>
      <c r="C67" s="8">
        <v>223200</v>
      </c>
      <c r="D67" s="8">
        <v>0</v>
      </c>
      <c r="E67" s="21">
        <v>468160</v>
      </c>
      <c r="F67" s="24">
        <f t="shared" si="0"/>
        <v>691360</v>
      </c>
      <c r="G67" s="8"/>
      <c r="H67" s="8"/>
    </row>
    <row r="68" spans="1:8" s="6" customFormat="1">
      <c r="A68" s="7" t="s">
        <v>62</v>
      </c>
      <c r="B68" s="8"/>
      <c r="C68" s="8">
        <v>55800</v>
      </c>
      <c r="D68" s="8">
        <v>66600</v>
      </c>
      <c r="E68" s="21">
        <v>117040</v>
      </c>
      <c r="F68" s="24">
        <f t="shared" si="0"/>
        <v>239440</v>
      </c>
      <c r="G68" s="8"/>
      <c r="H68" s="8"/>
    </row>
    <row r="69" spans="1:8" s="6" customFormat="1">
      <c r="A69" s="7" t="s">
        <v>111</v>
      </c>
      <c r="B69" s="8"/>
      <c r="C69" s="8">
        <v>279000</v>
      </c>
      <c r="D69" s="8">
        <v>333000</v>
      </c>
      <c r="E69" s="21">
        <v>585200</v>
      </c>
      <c r="F69" s="24">
        <f t="shared" si="0"/>
        <v>1197200</v>
      </c>
      <c r="G69" s="8"/>
      <c r="H69" s="8"/>
    </row>
    <row r="70" spans="1:8" s="6" customFormat="1">
      <c r="A70" s="7" t="s">
        <v>122</v>
      </c>
      <c r="B70" s="8"/>
      <c r="C70" s="8">
        <v>334800</v>
      </c>
      <c r="D70" s="8">
        <v>399600</v>
      </c>
      <c r="E70" s="21">
        <v>702240</v>
      </c>
      <c r="F70" s="24">
        <f t="shared" si="0"/>
        <v>1436640</v>
      </c>
      <c r="G70" s="8"/>
      <c r="H70" s="8"/>
    </row>
    <row r="71" spans="1:8" s="6" customFormat="1">
      <c r="A71" s="7" t="s">
        <v>28</v>
      </c>
      <c r="B71" s="8"/>
      <c r="C71" s="8">
        <v>111600</v>
      </c>
      <c r="D71" s="8">
        <v>133200</v>
      </c>
      <c r="E71" s="21">
        <v>234080</v>
      </c>
      <c r="F71" s="24">
        <f t="shared" si="0"/>
        <v>478880</v>
      </c>
      <c r="G71" s="8"/>
      <c r="H71" s="8"/>
    </row>
    <row r="72" spans="1:8" s="6" customFormat="1">
      <c r="A72" s="7" t="s">
        <v>29</v>
      </c>
      <c r="B72" s="8"/>
      <c r="C72" s="8">
        <v>0</v>
      </c>
      <c r="D72" s="8">
        <v>66600</v>
      </c>
      <c r="E72" s="21"/>
      <c r="F72" s="24">
        <f t="shared" si="0"/>
        <v>66600</v>
      </c>
      <c r="G72" s="8"/>
      <c r="H72" s="8"/>
    </row>
    <row r="73" spans="1:8" s="6" customFormat="1">
      <c r="A73" s="7" t="s">
        <v>63</v>
      </c>
      <c r="B73" s="8"/>
      <c r="C73" s="8">
        <v>55800</v>
      </c>
      <c r="D73" s="8">
        <v>66600</v>
      </c>
      <c r="E73" s="21"/>
      <c r="F73" s="24">
        <f t="shared" si="0"/>
        <v>122400</v>
      </c>
      <c r="G73" s="8"/>
      <c r="H73" s="8"/>
    </row>
    <row r="74" spans="1:8" s="6" customFormat="1">
      <c r="A74" s="7" t="s">
        <v>127</v>
      </c>
      <c r="B74" s="8"/>
      <c r="C74" s="8">
        <v>558000</v>
      </c>
      <c r="D74" s="8">
        <v>666000</v>
      </c>
      <c r="E74" s="21">
        <v>1170400</v>
      </c>
      <c r="F74" s="24">
        <f t="shared" si="0"/>
        <v>2394400</v>
      </c>
      <c r="G74" s="8"/>
      <c r="H74" s="8"/>
    </row>
    <row r="75" spans="1:8" s="6" customFormat="1">
      <c r="A75" s="7" t="s">
        <v>88</v>
      </c>
      <c r="B75" s="8"/>
      <c r="C75" s="8">
        <v>111600</v>
      </c>
      <c r="D75" s="8">
        <v>133200</v>
      </c>
      <c r="E75" s="21">
        <v>234080</v>
      </c>
      <c r="F75" s="24">
        <f t="shared" ref="F75:F138" si="1">B75+C75+D75+E75</f>
        <v>478880</v>
      </c>
      <c r="G75" s="8"/>
      <c r="H75" s="8"/>
    </row>
    <row r="76" spans="1:8" s="6" customFormat="1">
      <c r="A76" s="7" t="s">
        <v>128</v>
      </c>
      <c r="B76" s="8"/>
      <c r="C76" s="8">
        <v>558000</v>
      </c>
      <c r="D76" s="8">
        <v>666000</v>
      </c>
      <c r="E76" s="21">
        <v>1170400</v>
      </c>
      <c r="F76" s="24">
        <f t="shared" si="1"/>
        <v>2394400</v>
      </c>
      <c r="G76" s="8"/>
      <c r="H76" s="8"/>
    </row>
    <row r="77" spans="1:8" s="6" customFormat="1">
      <c r="A77" s="7" t="s">
        <v>101</v>
      </c>
      <c r="B77" s="8"/>
      <c r="C77" s="8">
        <v>223200</v>
      </c>
      <c r="D77" s="8">
        <v>266400</v>
      </c>
      <c r="E77" s="21">
        <v>468160</v>
      </c>
      <c r="F77" s="24">
        <f t="shared" si="1"/>
        <v>957760</v>
      </c>
      <c r="G77" s="8"/>
      <c r="H77" s="8"/>
    </row>
    <row r="78" spans="1:8" s="6" customFormat="1">
      <c r="A78" s="7" t="s">
        <v>30</v>
      </c>
      <c r="B78" s="8"/>
      <c r="C78" s="8">
        <v>55800</v>
      </c>
      <c r="D78" s="8">
        <v>66600</v>
      </c>
      <c r="E78" s="21">
        <v>117040</v>
      </c>
      <c r="F78" s="24">
        <f t="shared" si="1"/>
        <v>239440</v>
      </c>
      <c r="G78" s="8"/>
      <c r="H78" s="8"/>
    </row>
    <row r="79" spans="1:8" s="6" customFormat="1">
      <c r="A79" s="7" t="s">
        <v>89</v>
      </c>
      <c r="B79" s="8"/>
      <c r="C79" s="8">
        <v>111600</v>
      </c>
      <c r="D79" s="8">
        <v>133200</v>
      </c>
      <c r="E79" s="21">
        <v>234080</v>
      </c>
      <c r="F79" s="24">
        <f t="shared" si="1"/>
        <v>478880</v>
      </c>
      <c r="G79" s="8"/>
      <c r="H79" s="8"/>
    </row>
    <row r="80" spans="1:8" s="6" customFormat="1">
      <c r="A80" s="9" t="s">
        <v>145</v>
      </c>
      <c r="B80" s="8"/>
      <c r="C80" s="8">
        <v>0</v>
      </c>
      <c r="D80" s="8">
        <v>0</v>
      </c>
      <c r="E80" s="21">
        <v>1755600</v>
      </c>
      <c r="F80" s="24">
        <f t="shared" si="1"/>
        <v>1755600</v>
      </c>
      <c r="G80" s="8"/>
      <c r="H80" s="8"/>
    </row>
    <row r="81" spans="1:8" s="6" customFormat="1">
      <c r="A81" s="7" t="s">
        <v>31</v>
      </c>
      <c r="B81" s="8"/>
      <c r="C81" s="8"/>
      <c r="D81" s="8"/>
      <c r="E81" s="21"/>
      <c r="F81" s="24">
        <f t="shared" si="1"/>
        <v>0</v>
      </c>
      <c r="G81" s="8"/>
      <c r="H81" s="8"/>
    </row>
    <row r="82" spans="1:8" s="6" customFormat="1">
      <c r="A82" s="7" t="s">
        <v>50</v>
      </c>
      <c r="B82" s="8"/>
      <c r="C82" s="8">
        <v>55800</v>
      </c>
      <c r="D82" s="8">
        <v>66600</v>
      </c>
      <c r="E82" s="21">
        <v>117040</v>
      </c>
      <c r="F82" s="24">
        <f t="shared" si="1"/>
        <v>239440</v>
      </c>
      <c r="G82" s="8"/>
      <c r="H82" s="8"/>
    </row>
    <row r="83" spans="1:8" s="6" customFormat="1">
      <c r="A83" s="7" t="s">
        <v>98</v>
      </c>
      <c r="B83" s="8"/>
      <c r="C83" s="8">
        <v>167400</v>
      </c>
      <c r="D83" s="8">
        <v>199800</v>
      </c>
      <c r="E83" s="21">
        <v>351120</v>
      </c>
      <c r="F83" s="24">
        <f t="shared" si="1"/>
        <v>718320</v>
      </c>
      <c r="G83" s="8"/>
      <c r="H83" s="8"/>
    </row>
    <row r="84" spans="1:8" s="6" customFormat="1">
      <c r="A84" s="7" t="s">
        <v>129</v>
      </c>
      <c r="B84" s="8"/>
      <c r="C84" s="8">
        <v>558000</v>
      </c>
      <c r="D84" s="8">
        <v>666000</v>
      </c>
      <c r="E84" s="21">
        <v>1170400</v>
      </c>
      <c r="F84" s="24">
        <f t="shared" si="1"/>
        <v>2394400</v>
      </c>
      <c r="G84" s="8"/>
      <c r="H84" s="8"/>
    </row>
    <row r="85" spans="1:8" s="6" customFormat="1">
      <c r="A85" s="7" t="s">
        <v>130</v>
      </c>
      <c r="B85" s="8"/>
      <c r="C85" s="8">
        <v>558000</v>
      </c>
      <c r="D85" s="8">
        <v>666000</v>
      </c>
      <c r="E85" s="21">
        <v>1170400</v>
      </c>
      <c r="F85" s="24">
        <f t="shared" si="1"/>
        <v>2394400</v>
      </c>
      <c r="G85" s="8"/>
      <c r="H85" s="8"/>
    </row>
    <row r="86" spans="1:8" s="6" customFormat="1">
      <c r="A86" s="7" t="s">
        <v>32</v>
      </c>
      <c r="B86" s="8"/>
      <c r="C86" s="8">
        <v>0</v>
      </c>
      <c r="D86" s="8">
        <v>66600</v>
      </c>
      <c r="E86" s="21">
        <v>117040</v>
      </c>
      <c r="F86" s="24">
        <f t="shared" si="1"/>
        <v>183640</v>
      </c>
      <c r="G86" s="8"/>
      <c r="H86" s="8"/>
    </row>
    <row r="87" spans="1:8" s="6" customFormat="1">
      <c r="A87" s="7" t="s">
        <v>90</v>
      </c>
      <c r="B87" s="8"/>
      <c r="C87" s="8">
        <v>111600</v>
      </c>
      <c r="D87" s="8">
        <v>133200</v>
      </c>
      <c r="E87" s="21">
        <v>234080</v>
      </c>
      <c r="F87" s="24">
        <f t="shared" si="1"/>
        <v>478880</v>
      </c>
      <c r="G87" s="8"/>
      <c r="H87" s="8"/>
    </row>
    <row r="88" spans="1:8" s="6" customFormat="1">
      <c r="A88" s="7" t="s">
        <v>33</v>
      </c>
      <c r="B88" s="8"/>
      <c r="C88" s="8">
        <v>223200</v>
      </c>
      <c r="D88" s="8">
        <v>266400</v>
      </c>
      <c r="E88" s="21"/>
      <c r="F88" s="24">
        <f t="shared" si="1"/>
        <v>489600</v>
      </c>
      <c r="G88" s="8"/>
      <c r="H88" s="8"/>
    </row>
    <row r="89" spans="1:8" s="6" customFormat="1">
      <c r="A89" s="7" t="s">
        <v>34</v>
      </c>
      <c r="B89" s="8"/>
      <c r="C89" s="8">
        <v>0</v>
      </c>
      <c r="D89" s="8">
        <v>266400</v>
      </c>
      <c r="E89" s="21">
        <v>468160</v>
      </c>
      <c r="F89" s="24">
        <f t="shared" si="1"/>
        <v>734560</v>
      </c>
      <c r="G89" s="8"/>
      <c r="H89" s="8"/>
    </row>
    <row r="90" spans="1:8" s="6" customFormat="1">
      <c r="A90" s="7" t="s">
        <v>112</v>
      </c>
      <c r="B90" s="8"/>
      <c r="C90" s="8">
        <v>279000</v>
      </c>
      <c r="D90" s="8">
        <v>333000</v>
      </c>
      <c r="E90" s="21">
        <v>585200</v>
      </c>
      <c r="F90" s="24">
        <f t="shared" si="1"/>
        <v>1197200</v>
      </c>
      <c r="G90" s="8"/>
      <c r="H90" s="8"/>
    </row>
    <row r="91" spans="1:8" s="6" customFormat="1">
      <c r="A91" s="7" t="s">
        <v>131</v>
      </c>
      <c r="B91" s="8"/>
      <c r="C91" s="8">
        <v>0</v>
      </c>
      <c r="D91" s="8">
        <v>666000</v>
      </c>
      <c r="E91" s="21"/>
      <c r="F91" s="24">
        <f t="shared" si="1"/>
        <v>666000</v>
      </c>
      <c r="G91" s="8"/>
      <c r="H91" s="8"/>
    </row>
    <row r="92" spans="1:8" s="6" customFormat="1">
      <c r="A92" s="7" t="s">
        <v>35</v>
      </c>
      <c r="B92" s="8"/>
      <c r="C92" s="8">
        <v>0</v>
      </c>
      <c r="D92" s="8">
        <v>1332000</v>
      </c>
      <c r="E92" s="21">
        <v>2340800</v>
      </c>
      <c r="F92" s="24">
        <f t="shared" si="1"/>
        <v>3672800</v>
      </c>
      <c r="G92" s="8"/>
      <c r="H92" s="8"/>
    </row>
    <row r="93" spans="1:8" s="6" customFormat="1">
      <c r="A93" s="7" t="s">
        <v>66</v>
      </c>
      <c r="B93" s="8"/>
      <c r="C93" s="8">
        <v>55800</v>
      </c>
      <c r="D93" s="8">
        <v>66600</v>
      </c>
      <c r="E93" s="21">
        <v>117040</v>
      </c>
      <c r="F93" s="24">
        <f t="shared" si="1"/>
        <v>239440</v>
      </c>
      <c r="G93" s="8"/>
      <c r="H93" s="8"/>
    </row>
    <row r="94" spans="1:8" s="6" customFormat="1">
      <c r="A94" s="7" t="s">
        <v>113</v>
      </c>
      <c r="B94" s="8"/>
      <c r="C94" s="8">
        <v>279000</v>
      </c>
      <c r="D94" s="8">
        <v>333000</v>
      </c>
      <c r="E94" s="21">
        <v>585200</v>
      </c>
      <c r="F94" s="24">
        <f t="shared" si="1"/>
        <v>1197200</v>
      </c>
      <c r="G94" s="8"/>
      <c r="H94" s="8"/>
    </row>
    <row r="95" spans="1:8" s="6" customFormat="1">
      <c r="A95" s="7" t="s">
        <v>132</v>
      </c>
      <c r="B95" s="8"/>
      <c r="C95" s="8">
        <v>558000</v>
      </c>
      <c r="D95" s="8">
        <v>666000</v>
      </c>
      <c r="E95" s="21">
        <v>1170400</v>
      </c>
      <c r="F95" s="24">
        <f t="shared" si="1"/>
        <v>2394400</v>
      </c>
      <c r="G95" s="8"/>
      <c r="H95" s="8"/>
    </row>
    <row r="96" spans="1:8" s="6" customFormat="1">
      <c r="A96" s="7" t="s">
        <v>67</v>
      </c>
      <c r="B96" s="8"/>
      <c r="C96" s="8">
        <v>55800</v>
      </c>
      <c r="D96" s="8">
        <v>66600</v>
      </c>
      <c r="E96" s="21">
        <v>117040</v>
      </c>
      <c r="F96" s="24">
        <f t="shared" si="1"/>
        <v>239440</v>
      </c>
      <c r="G96" s="8"/>
      <c r="H96" s="8"/>
    </row>
    <row r="97" spans="1:8" s="6" customFormat="1">
      <c r="A97" s="7" t="s">
        <v>68</v>
      </c>
      <c r="B97" s="8"/>
      <c r="C97" s="8">
        <v>55800</v>
      </c>
      <c r="D97" s="8">
        <v>66600</v>
      </c>
      <c r="E97" s="21">
        <v>117040</v>
      </c>
      <c r="F97" s="24">
        <f t="shared" si="1"/>
        <v>239440</v>
      </c>
      <c r="G97" s="8"/>
      <c r="H97" s="8"/>
    </row>
    <row r="98" spans="1:8" s="6" customFormat="1">
      <c r="A98" s="7" t="s">
        <v>36</v>
      </c>
      <c r="B98" s="8"/>
      <c r="C98" s="8">
        <v>55800</v>
      </c>
      <c r="D98" s="8">
        <v>66600</v>
      </c>
      <c r="E98" s="21">
        <v>117040</v>
      </c>
      <c r="F98" s="24">
        <f t="shared" si="1"/>
        <v>239440</v>
      </c>
      <c r="G98" s="8"/>
      <c r="H98" s="8"/>
    </row>
    <row r="99" spans="1:8" s="6" customFormat="1">
      <c r="A99" s="7" t="s">
        <v>69</v>
      </c>
      <c r="B99" s="8"/>
      <c r="C99" s="8">
        <v>55800</v>
      </c>
      <c r="D99" s="8">
        <v>66600</v>
      </c>
      <c r="E99" s="21">
        <v>117040</v>
      </c>
      <c r="F99" s="24">
        <f t="shared" si="1"/>
        <v>239440</v>
      </c>
      <c r="G99" s="8"/>
      <c r="H99" s="8"/>
    </row>
    <row r="100" spans="1:8" s="6" customFormat="1">
      <c r="A100" s="7" t="s">
        <v>37</v>
      </c>
      <c r="B100" s="8"/>
      <c r="C100" s="8">
        <v>223200</v>
      </c>
      <c r="D100" s="8">
        <v>266400</v>
      </c>
      <c r="E100" s="21">
        <v>468160</v>
      </c>
      <c r="F100" s="24">
        <f t="shared" si="1"/>
        <v>957760</v>
      </c>
      <c r="G100" s="8"/>
      <c r="H100" s="8"/>
    </row>
    <row r="101" spans="1:8" s="6" customFormat="1">
      <c r="A101" s="7" t="s">
        <v>114</v>
      </c>
      <c r="B101" s="8"/>
      <c r="C101" s="8">
        <v>279000</v>
      </c>
      <c r="D101" s="8">
        <v>333000</v>
      </c>
      <c r="E101" s="21"/>
      <c r="F101" s="24">
        <f t="shared" si="1"/>
        <v>612000</v>
      </c>
      <c r="G101" s="8"/>
      <c r="H101" s="8"/>
    </row>
    <row r="102" spans="1:8" s="6" customFormat="1">
      <c r="A102" s="7" t="s">
        <v>102</v>
      </c>
      <c r="B102" s="8"/>
      <c r="C102" s="8">
        <v>223200</v>
      </c>
      <c r="D102" s="8">
        <v>266400</v>
      </c>
      <c r="E102" s="21">
        <v>468160</v>
      </c>
      <c r="F102" s="24">
        <f t="shared" si="1"/>
        <v>957760</v>
      </c>
      <c r="G102" s="8"/>
      <c r="H102" s="8"/>
    </row>
    <row r="103" spans="1:8" s="6" customFormat="1">
      <c r="A103" s="7" t="s">
        <v>70</v>
      </c>
      <c r="B103" s="8"/>
      <c r="C103" s="8">
        <v>55800</v>
      </c>
      <c r="D103" s="8">
        <v>66600</v>
      </c>
      <c r="E103" s="21">
        <v>117040</v>
      </c>
      <c r="F103" s="24">
        <f t="shared" si="1"/>
        <v>239440</v>
      </c>
      <c r="G103" s="8"/>
      <c r="H103" s="8"/>
    </row>
    <row r="104" spans="1:8" s="6" customFormat="1">
      <c r="A104" s="7" t="s">
        <v>38</v>
      </c>
      <c r="B104" s="8"/>
      <c r="C104" s="8">
        <v>55800</v>
      </c>
      <c r="D104" s="8">
        <v>66600</v>
      </c>
      <c r="E104" s="21"/>
      <c r="F104" s="24">
        <f t="shared" si="1"/>
        <v>122400</v>
      </c>
      <c r="G104" s="8"/>
      <c r="H104" s="8"/>
    </row>
    <row r="105" spans="1:8" s="6" customFormat="1">
      <c r="A105" s="7" t="s">
        <v>133</v>
      </c>
      <c r="B105" s="8"/>
      <c r="C105" s="8">
        <v>558000</v>
      </c>
      <c r="D105" s="8">
        <v>666000</v>
      </c>
      <c r="E105" s="21">
        <v>1170400</v>
      </c>
      <c r="F105" s="24">
        <f t="shared" si="1"/>
        <v>2394400</v>
      </c>
      <c r="G105" s="8"/>
      <c r="H105" s="8"/>
    </row>
    <row r="106" spans="1:8" s="6" customFormat="1">
      <c r="A106" s="7" t="s">
        <v>134</v>
      </c>
      <c r="B106" s="8"/>
      <c r="C106" s="8">
        <v>558000</v>
      </c>
      <c r="D106" s="8">
        <v>666000</v>
      </c>
      <c r="E106" s="21">
        <v>1170400</v>
      </c>
      <c r="F106" s="24">
        <f t="shared" si="1"/>
        <v>2394400</v>
      </c>
      <c r="G106" s="8"/>
      <c r="H106" s="8"/>
    </row>
    <row r="107" spans="1:8" s="6" customFormat="1">
      <c r="A107" s="7" t="s">
        <v>39</v>
      </c>
      <c r="B107" s="8"/>
      <c r="C107" s="8">
        <v>167400</v>
      </c>
      <c r="D107" s="8">
        <v>199800</v>
      </c>
      <c r="E107" s="21">
        <v>351120</v>
      </c>
      <c r="F107" s="24">
        <f t="shared" si="1"/>
        <v>718320</v>
      </c>
      <c r="G107" s="8"/>
      <c r="H107" s="8"/>
    </row>
    <row r="108" spans="1:8" s="6" customFormat="1">
      <c r="A108" s="7" t="s">
        <v>115</v>
      </c>
      <c r="B108" s="8"/>
      <c r="C108" s="8">
        <v>27900</v>
      </c>
      <c r="D108" s="8">
        <v>333000</v>
      </c>
      <c r="E108" s="21">
        <v>585200</v>
      </c>
      <c r="F108" s="24">
        <f t="shared" si="1"/>
        <v>946100</v>
      </c>
      <c r="G108" s="8"/>
      <c r="H108" s="8"/>
    </row>
    <row r="109" spans="1:8" s="6" customFormat="1">
      <c r="A109" s="7" t="s">
        <v>40</v>
      </c>
      <c r="B109" s="8"/>
      <c r="C109" s="8">
        <v>279000</v>
      </c>
      <c r="D109" s="8">
        <v>333000</v>
      </c>
      <c r="E109" s="21"/>
      <c r="F109" s="24">
        <f t="shared" si="1"/>
        <v>612000</v>
      </c>
      <c r="G109" s="8"/>
      <c r="H109" s="8"/>
    </row>
    <row r="110" spans="1:8" s="6" customFormat="1">
      <c r="A110" s="7" t="s">
        <v>41</v>
      </c>
      <c r="B110" s="8"/>
      <c r="C110" s="8">
        <v>111600</v>
      </c>
      <c r="D110" s="8">
        <v>133200</v>
      </c>
      <c r="E110" s="21"/>
      <c r="F110" s="24">
        <f t="shared" si="1"/>
        <v>244800</v>
      </c>
      <c r="G110" s="8"/>
      <c r="H110" s="8"/>
    </row>
    <row r="111" spans="1:8" s="6" customFormat="1">
      <c r="A111" s="7" t="s">
        <v>71</v>
      </c>
      <c r="B111" s="8"/>
      <c r="C111" s="8">
        <v>0</v>
      </c>
      <c r="D111" s="8">
        <v>66600</v>
      </c>
      <c r="E111" s="21"/>
      <c r="F111" s="24">
        <f t="shared" si="1"/>
        <v>66600</v>
      </c>
      <c r="G111" s="8"/>
      <c r="H111" s="8"/>
    </row>
    <row r="112" spans="1:8" s="6" customFormat="1">
      <c r="A112" s="7" t="s">
        <v>99</v>
      </c>
      <c r="B112" s="8"/>
      <c r="C112" s="8">
        <v>167400</v>
      </c>
      <c r="D112" s="8">
        <v>199800</v>
      </c>
      <c r="E112" s="21">
        <v>351120</v>
      </c>
      <c r="F112" s="24">
        <f t="shared" si="1"/>
        <v>718320</v>
      </c>
      <c r="G112" s="8"/>
      <c r="H112" s="8"/>
    </row>
    <row r="113" spans="1:8" s="6" customFormat="1">
      <c r="A113" s="7" t="s">
        <v>42</v>
      </c>
      <c r="B113" s="8"/>
      <c r="C113" s="8">
        <v>279000</v>
      </c>
      <c r="D113" s="8">
        <v>333000</v>
      </c>
      <c r="E113" s="21">
        <v>585200</v>
      </c>
      <c r="F113" s="24">
        <f t="shared" si="1"/>
        <v>1197200</v>
      </c>
      <c r="G113" s="8"/>
      <c r="H113" s="8"/>
    </row>
    <row r="114" spans="1:8" s="6" customFormat="1">
      <c r="A114" s="7" t="s">
        <v>72</v>
      </c>
      <c r="B114" s="8"/>
      <c r="C114" s="8">
        <v>55800</v>
      </c>
      <c r="D114" s="8">
        <v>66600</v>
      </c>
      <c r="E114" s="21">
        <v>117040</v>
      </c>
      <c r="F114" s="24">
        <f t="shared" si="1"/>
        <v>239440</v>
      </c>
      <c r="G114" s="8"/>
      <c r="H114" s="8"/>
    </row>
    <row r="115" spans="1:8" s="6" customFormat="1">
      <c r="A115" s="7" t="s">
        <v>73</v>
      </c>
      <c r="B115" s="8"/>
      <c r="C115" s="8">
        <v>55800</v>
      </c>
      <c r="D115" s="8">
        <v>66600</v>
      </c>
      <c r="E115" s="21">
        <v>117040</v>
      </c>
      <c r="F115" s="24">
        <f t="shared" si="1"/>
        <v>239440</v>
      </c>
      <c r="G115" s="8"/>
      <c r="H115" s="8"/>
    </row>
    <row r="116" spans="1:8" s="6" customFormat="1">
      <c r="A116" s="7" t="s">
        <v>91</v>
      </c>
      <c r="B116" s="8"/>
      <c r="C116" s="8">
        <v>111600</v>
      </c>
      <c r="D116" s="8">
        <v>133200</v>
      </c>
      <c r="E116" s="21">
        <v>234080</v>
      </c>
      <c r="F116" s="24">
        <f t="shared" si="1"/>
        <v>478880</v>
      </c>
      <c r="G116" s="8"/>
      <c r="H116" s="8"/>
    </row>
    <row r="117" spans="1:8" s="6" customFormat="1">
      <c r="A117" s="7" t="s">
        <v>92</v>
      </c>
      <c r="B117" s="8"/>
      <c r="C117" s="8">
        <v>111600</v>
      </c>
      <c r="D117" s="8">
        <v>133200</v>
      </c>
      <c r="E117" s="21">
        <v>234080</v>
      </c>
      <c r="F117" s="24">
        <f t="shared" si="1"/>
        <v>478880</v>
      </c>
      <c r="G117" s="8"/>
      <c r="H117" s="8"/>
    </row>
    <row r="118" spans="1:8" s="6" customFormat="1">
      <c r="A118" s="7" t="s">
        <v>43</v>
      </c>
      <c r="B118" s="8"/>
      <c r="C118" s="8">
        <v>0</v>
      </c>
      <c r="D118" s="8">
        <v>66600</v>
      </c>
      <c r="E118" s="21"/>
      <c r="F118" s="24">
        <f t="shared" si="1"/>
        <v>66600</v>
      </c>
      <c r="G118" s="8"/>
      <c r="H118" s="8"/>
    </row>
    <row r="119" spans="1:8" s="6" customFormat="1">
      <c r="A119" s="7" t="s">
        <v>93</v>
      </c>
      <c r="B119" s="8"/>
      <c r="C119" s="8">
        <v>111600</v>
      </c>
      <c r="D119" s="8">
        <v>133200</v>
      </c>
      <c r="E119" s="21">
        <v>234080</v>
      </c>
      <c r="F119" s="24">
        <f t="shared" si="1"/>
        <v>478880</v>
      </c>
      <c r="G119" s="8"/>
      <c r="H119" s="8"/>
    </row>
    <row r="120" spans="1:8" s="6" customFormat="1">
      <c r="A120" s="7" t="s">
        <v>44</v>
      </c>
      <c r="B120" s="8"/>
      <c r="C120" s="8">
        <v>0</v>
      </c>
      <c r="D120" s="8">
        <v>66600</v>
      </c>
      <c r="E120" s="21"/>
      <c r="F120" s="24">
        <f t="shared" si="1"/>
        <v>66600</v>
      </c>
      <c r="G120" s="8"/>
      <c r="H120" s="8"/>
    </row>
    <row r="121" spans="1:8" s="6" customFormat="1">
      <c r="A121" s="7" t="s">
        <v>74</v>
      </c>
      <c r="B121" s="8"/>
      <c r="C121" s="8">
        <v>0</v>
      </c>
      <c r="D121" s="8">
        <v>66600</v>
      </c>
      <c r="E121" s="21"/>
      <c r="F121" s="24">
        <f t="shared" si="1"/>
        <v>66600</v>
      </c>
      <c r="G121" s="8"/>
      <c r="H121" s="8"/>
    </row>
    <row r="122" spans="1:8" s="6" customFormat="1">
      <c r="A122" s="7" t="s">
        <v>140</v>
      </c>
      <c r="B122" s="8"/>
      <c r="C122" s="8">
        <v>837000</v>
      </c>
      <c r="D122" s="8">
        <v>999000</v>
      </c>
      <c r="E122" s="21">
        <v>1755600</v>
      </c>
      <c r="F122" s="24">
        <f t="shared" si="1"/>
        <v>3591600</v>
      </c>
      <c r="G122" s="8"/>
      <c r="H122" s="8"/>
    </row>
    <row r="123" spans="1:8" s="6" customFormat="1">
      <c r="A123" s="7" t="s">
        <v>94</v>
      </c>
      <c r="B123" s="8"/>
      <c r="C123" s="8">
        <v>111600</v>
      </c>
      <c r="D123" s="8">
        <v>133200</v>
      </c>
      <c r="E123" s="21">
        <v>234080</v>
      </c>
      <c r="F123" s="24">
        <f t="shared" si="1"/>
        <v>478880</v>
      </c>
      <c r="G123" s="8"/>
      <c r="H123" s="8"/>
    </row>
    <row r="124" spans="1:8" s="6" customFormat="1">
      <c r="A124" s="7" t="s">
        <v>116</v>
      </c>
      <c r="B124" s="8"/>
      <c r="C124" s="8">
        <v>279000</v>
      </c>
      <c r="D124" s="8">
        <v>333000</v>
      </c>
      <c r="E124" s="21">
        <v>585200</v>
      </c>
      <c r="F124" s="24">
        <f t="shared" si="1"/>
        <v>1197200</v>
      </c>
      <c r="G124" s="8"/>
      <c r="H124" s="8"/>
    </row>
    <row r="125" spans="1:8" s="6" customFormat="1">
      <c r="A125" s="7" t="s">
        <v>117</v>
      </c>
      <c r="B125" s="8"/>
      <c r="C125" s="8">
        <v>279000</v>
      </c>
      <c r="D125" s="8">
        <v>333000</v>
      </c>
      <c r="E125" s="21">
        <v>585200</v>
      </c>
      <c r="F125" s="24">
        <f t="shared" si="1"/>
        <v>1197200</v>
      </c>
      <c r="G125" s="8"/>
      <c r="H125" s="8"/>
    </row>
    <row r="126" spans="1:8" s="6" customFormat="1">
      <c r="A126" s="7" t="s">
        <v>95</v>
      </c>
      <c r="B126" s="8"/>
      <c r="C126" s="8">
        <v>111600</v>
      </c>
      <c r="D126" s="8">
        <v>133200</v>
      </c>
      <c r="E126" s="21">
        <v>234080</v>
      </c>
      <c r="F126" s="24">
        <f t="shared" si="1"/>
        <v>478880</v>
      </c>
      <c r="G126" s="8"/>
      <c r="H126" s="8"/>
    </row>
    <row r="127" spans="1:8" s="6" customFormat="1">
      <c r="A127" s="19" t="s">
        <v>164</v>
      </c>
      <c r="B127" s="8"/>
      <c r="C127" s="8"/>
      <c r="D127" s="8"/>
      <c r="E127" s="21">
        <v>702240</v>
      </c>
      <c r="F127" s="24">
        <f t="shared" si="1"/>
        <v>702240</v>
      </c>
      <c r="G127" s="8">
        <v>2031024</v>
      </c>
      <c r="H127" s="8"/>
    </row>
    <row r="128" spans="1:8" s="6" customFormat="1">
      <c r="A128" s="7" t="s">
        <v>96</v>
      </c>
      <c r="B128" s="8"/>
      <c r="C128" s="8">
        <v>111600</v>
      </c>
      <c r="D128" s="8">
        <v>133200</v>
      </c>
      <c r="E128" s="21">
        <v>234080</v>
      </c>
      <c r="F128" s="24">
        <f t="shared" si="1"/>
        <v>478880</v>
      </c>
      <c r="G128" s="8"/>
      <c r="H128" s="8"/>
    </row>
    <row r="129" spans="1:8" s="6" customFormat="1">
      <c r="A129" s="7" t="s">
        <v>75</v>
      </c>
      <c r="B129" s="8"/>
      <c r="C129" s="8">
        <v>55800</v>
      </c>
      <c r="D129" s="8">
        <v>66600</v>
      </c>
      <c r="E129" s="21">
        <v>117040</v>
      </c>
      <c r="F129" s="24">
        <f t="shared" si="1"/>
        <v>239440</v>
      </c>
      <c r="G129" s="8"/>
      <c r="H129" s="8"/>
    </row>
    <row r="130" spans="1:8" s="6" customFormat="1">
      <c r="A130" s="7" t="s">
        <v>45</v>
      </c>
      <c r="B130" s="8"/>
      <c r="C130" s="8">
        <v>0</v>
      </c>
      <c r="D130" s="8">
        <v>66600</v>
      </c>
      <c r="E130" s="21">
        <v>117040</v>
      </c>
      <c r="F130" s="24">
        <f t="shared" si="1"/>
        <v>183640</v>
      </c>
      <c r="G130" s="8"/>
      <c r="H130" s="8"/>
    </row>
    <row r="131" spans="1:8" s="6" customFormat="1">
      <c r="A131" s="7" t="s">
        <v>76</v>
      </c>
      <c r="B131" s="8"/>
      <c r="C131" s="8">
        <v>0</v>
      </c>
      <c r="D131" s="8">
        <v>66600</v>
      </c>
      <c r="E131" s="21">
        <v>117040</v>
      </c>
      <c r="F131" s="24">
        <f t="shared" si="1"/>
        <v>183640</v>
      </c>
      <c r="G131" s="8"/>
      <c r="H131" s="8"/>
    </row>
    <row r="132" spans="1:8" s="6" customFormat="1">
      <c r="A132" s="7" t="s">
        <v>141</v>
      </c>
      <c r="B132" s="8"/>
      <c r="C132" s="8">
        <v>1060200</v>
      </c>
      <c r="D132" s="8">
        <v>1265400</v>
      </c>
      <c r="E132" s="21">
        <v>2223760</v>
      </c>
      <c r="F132" s="24">
        <f t="shared" si="1"/>
        <v>4549360</v>
      </c>
      <c r="G132" s="8"/>
      <c r="H132" s="8"/>
    </row>
    <row r="133" spans="1:8" s="6" customFormat="1">
      <c r="A133" s="7" t="s">
        <v>135</v>
      </c>
      <c r="B133" s="8"/>
      <c r="C133" s="8">
        <v>558000</v>
      </c>
      <c r="D133" s="8">
        <v>0</v>
      </c>
      <c r="E133" s="21"/>
      <c r="F133" s="24">
        <f t="shared" si="1"/>
        <v>558000</v>
      </c>
      <c r="G133" s="8"/>
      <c r="H133" s="8"/>
    </row>
    <row r="134" spans="1:8" s="6" customFormat="1">
      <c r="A134" s="7" t="s">
        <v>77</v>
      </c>
      <c r="B134" s="8"/>
      <c r="C134" s="8">
        <v>55800</v>
      </c>
      <c r="D134" s="8">
        <v>66600</v>
      </c>
      <c r="E134" s="21">
        <v>117040</v>
      </c>
      <c r="F134" s="24">
        <f t="shared" si="1"/>
        <v>239440</v>
      </c>
      <c r="G134" s="8"/>
      <c r="H134" s="8"/>
    </row>
    <row r="135" spans="1:8" s="6" customFormat="1">
      <c r="A135" s="7" t="s">
        <v>123</v>
      </c>
      <c r="B135" s="8"/>
      <c r="C135" s="8">
        <v>334800</v>
      </c>
      <c r="D135" s="8">
        <v>399600</v>
      </c>
      <c r="E135" s="21">
        <v>702240</v>
      </c>
      <c r="F135" s="24">
        <f t="shared" si="1"/>
        <v>1436640</v>
      </c>
      <c r="G135" s="8"/>
      <c r="H135" s="8"/>
    </row>
    <row r="136" spans="1:8" s="6" customFormat="1">
      <c r="A136" s="7" t="s">
        <v>46</v>
      </c>
      <c r="B136" s="8"/>
      <c r="C136" s="8">
        <v>55800</v>
      </c>
      <c r="D136" s="8">
        <v>66600</v>
      </c>
      <c r="E136" s="21"/>
      <c r="F136" s="24">
        <f t="shared" si="1"/>
        <v>122400</v>
      </c>
      <c r="G136" s="8"/>
      <c r="H136" s="8"/>
    </row>
    <row r="137" spans="1:8" s="6" customFormat="1">
      <c r="A137" s="7" t="s">
        <v>78</v>
      </c>
      <c r="B137" s="8"/>
      <c r="C137" s="8">
        <v>55800</v>
      </c>
      <c r="D137" s="8">
        <v>66600</v>
      </c>
      <c r="E137" s="21">
        <v>117040</v>
      </c>
      <c r="F137" s="24">
        <f t="shared" si="1"/>
        <v>239440</v>
      </c>
      <c r="G137" s="8"/>
      <c r="H137" s="8"/>
    </row>
    <row r="138" spans="1:8" s="6" customFormat="1">
      <c r="A138" s="7" t="s">
        <v>144</v>
      </c>
      <c r="B138" s="8"/>
      <c r="C138" s="8">
        <v>1116000</v>
      </c>
      <c r="D138" s="8">
        <v>1332000</v>
      </c>
      <c r="E138" s="21"/>
      <c r="F138" s="24">
        <f t="shared" si="1"/>
        <v>2448000</v>
      </c>
      <c r="G138" s="8"/>
      <c r="H138" s="8"/>
    </row>
    <row r="139" spans="1:8" s="6" customFormat="1">
      <c r="A139" s="7" t="s">
        <v>103</v>
      </c>
      <c r="B139" s="8"/>
      <c r="C139" s="8">
        <v>223200</v>
      </c>
      <c r="D139" s="8">
        <v>266400</v>
      </c>
      <c r="E139" s="21">
        <v>468160</v>
      </c>
      <c r="F139" s="24">
        <f t="shared" ref="F139:F159" si="2">B139+C139+D139+E139</f>
        <v>957760</v>
      </c>
      <c r="G139" s="8"/>
      <c r="H139" s="8"/>
    </row>
    <row r="140" spans="1:8" s="6" customFormat="1">
      <c r="A140" s="7" t="s">
        <v>79</v>
      </c>
      <c r="B140" s="8"/>
      <c r="C140" s="8">
        <v>55800</v>
      </c>
      <c r="D140" s="8">
        <v>0</v>
      </c>
      <c r="E140" s="21">
        <v>117040</v>
      </c>
      <c r="F140" s="24">
        <f t="shared" si="2"/>
        <v>172840</v>
      </c>
      <c r="G140" s="8"/>
      <c r="H140" s="8"/>
    </row>
    <row r="141" spans="1:8" s="6" customFormat="1">
      <c r="A141" s="7" t="s">
        <v>47</v>
      </c>
      <c r="B141" s="8"/>
      <c r="C141" s="8">
        <v>167400</v>
      </c>
      <c r="D141" s="8">
        <v>199800</v>
      </c>
      <c r="E141" s="21">
        <v>351120</v>
      </c>
      <c r="F141" s="24">
        <f t="shared" si="2"/>
        <v>718320</v>
      </c>
      <c r="G141" s="8"/>
      <c r="H141" s="8"/>
    </row>
    <row r="142" spans="1:8" s="6" customFormat="1">
      <c r="A142" s="7" t="s">
        <v>136</v>
      </c>
      <c r="B142" s="8"/>
      <c r="C142" s="8">
        <v>558000</v>
      </c>
      <c r="D142" s="8">
        <v>666000</v>
      </c>
      <c r="E142" s="21">
        <v>1170400</v>
      </c>
      <c r="F142" s="24">
        <f t="shared" si="2"/>
        <v>2394400</v>
      </c>
      <c r="G142" s="8"/>
      <c r="H142" s="8"/>
    </row>
    <row r="143" spans="1:8" s="6" customFormat="1">
      <c r="A143" s="7" t="s">
        <v>48</v>
      </c>
      <c r="B143" s="8"/>
      <c r="C143" s="8">
        <v>279000</v>
      </c>
      <c r="D143" s="8">
        <v>333000</v>
      </c>
      <c r="E143" s="21"/>
      <c r="F143" s="24">
        <f t="shared" si="2"/>
        <v>612000</v>
      </c>
      <c r="G143" s="8"/>
      <c r="H143" s="8"/>
    </row>
    <row r="144" spans="1:8" s="6" customFormat="1">
      <c r="A144" s="7" t="s">
        <v>49</v>
      </c>
      <c r="B144" s="8"/>
      <c r="C144" s="8">
        <v>55800</v>
      </c>
      <c r="D144" s="8">
        <v>66600</v>
      </c>
      <c r="E144" s="21">
        <v>117040</v>
      </c>
      <c r="F144" s="24">
        <f t="shared" si="2"/>
        <v>239440</v>
      </c>
      <c r="G144" s="8"/>
      <c r="H144" s="8"/>
    </row>
    <row r="145" spans="1:8" s="6" customFormat="1">
      <c r="A145" s="7" t="s">
        <v>138</v>
      </c>
      <c r="B145" s="8"/>
      <c r="C145" s="8">
        <v>725400</v>
      </c>
      <c r="D145" s="8">
        <v>865800</v>
      </c>
      <c r="E145" s="21">
        <v>1521520</v>
      </c>
      <c r="F145" s="24">
        <f t="shared" si="2"/>
        <v>3112720</v>
      </c>
      <c r="G145" s="8"/>
      <c r="H145" s="8"/>
    </row>
    <row r="146" spans="1:8" s="6" customFormat="1">
      <c r="A146" s="7" t="s">
        <v>80</v>
      </c>
      <c r="B146" s="8"/>
      <c r="C146" s="8">
        <v>55800</v>
      </c>
      <c r="D146" s="8">
        <v>66600</v>
      </c>
      <c r="E146" s="21">
        <v>117040</v>
      </c>
      <c r="F146" s="24">
        <f t="shared" si="2"/>
        <v>239440</v>
      </c>
      <c r="G146" s="8"/>
      <c r="H146" s="8"/>
    </row>
    <row r="147" spans="1:8" s="6" customFormat="1">
      <c r="A147" s="7" t="s">
        <v>119</v>
      </c>
      <c r="B147" s="8"/>
      <c r="C147" s="8">
        <v>279000</v>
      </c>
      <c r="D147" s="8">
        <v>333000</v>
      </c>
      <c r="E147" s="21">
        <v>585200</v>
      </c>
      <c r="F147" s="24">
        <f t="shared" si="2"/>
        <v>1197200</v>
      </c>
      <c r="G147" s="8"/>
      <c r="H147" s="8"/>
    </row>
    <row r="148" spans="1:8" s="6" customFormat="1">
      <c r="A148" s="7" t="s">
        <v>148</v>
      </c>
      <c r="B148" s="8"/>
      <c r="C148" s="8">
        <v>167400</v>
      </c>
      <c r="D148" s="8">
        <v>199800</v>
      </c>
      <c r="E148" s="21">
        <v>351120</v>
      </c>
      <c r="F148" s="24">
        <f t="shared" si="2"/>
        <v>718320</v>
      </c>
      <c r="G148" s="8"/>
      <c r="H148" s="8"/>
    </row>
    <row r="149" spans="1:8" s="6" customFormat="1">
      <c r="A149" s="19" t="s">
        <v>150</v>
      </c>
      <c r="B149" s="8"/>
      <c r="C149" s="8"/>
      <c r="D149" s="8"/>
      <c r="E149" s="21">
        <v>14630</v>
      </c>
      <c r="F149" s="24">
        <f t="shared" si="2"/>
        <v>14630</v>
      </c>
      <c r="G149" s="8"/>
      <c r="H149" s="8"/>
    </row>
    <row r="150" spans="1:8">
      <c r="A150" s="19" t="s">
        <v>152</v>
      </c>
      <c r="B150" s="8"/>
      <c r="C150" s="8"/>
      <c r="D150" s="8"/>
      <c r="E150" s="21">
        <v>2926</v>
      </c>
      <c r="F150" s="24">
        <f t="shared" si="2"/>
        <v>2926</v>
      </c>
      <c r="G150" s="8"/>
      <c r="H150" s="8"/>
    </row>
    <row r="151" spans="1:8">
      <c r="A151" s="19" t="s">
        <v>153</v>
      </c>
      <c r="B151" s="8"/>
      <c r="C151" s="8"/>
      <c r="D151" s="8"/>
      <c r="E151" s="21">
        <v>2926</v>
      </c>
      <c r="F151" s="24">
        <f t="shared" si="2"/>
        <v>2926</v>
      </c>
      <c r="G151" s="8"/>
      <c r="H151" s="8"/>
    </row>
    <row r="152" spans="1:8">
      <c r="A152" s="19" t="s">
        <v>154</v>
      </c>
      <c r="B152" s="8"/>
      <c r="C152" s="8"/>
      <c r="D152" s="8"/>
      <c r="E152" s="21">
        <v>2926</v>
      </c>
      <c r="F152" s="24">
        <f t="shared" si="2"/>
        <v>2926</v>
      </c>
      <c r="G152" s="8"/>
      <c r="H152" s="8"/>
    </row>
    <row r="153" spans="1:8">
      <c r="A153" s="19" t="s">
        <v>156</v>
      </c>
      <c r="B153" s="8"/>
      <c r="C153" s="8"/>
      <c r="D153" s="8"/>
      <c r="E153" s="21">
        <v>19019</v>
      </c>
      <c r="F153" s="24">
        <f t="shared" si="2"/>
        <v>19019</v>
      </c>
      <c r="G153" s="8"/>
      <c r="H153" s="8"/>
    </row>
    <row r="154" spans="1:8">
      <c r="A154" s="19" t="s">
        <v>157</v>
      </c>
      <c r="B154" s="8"/>
      <c r="C154" s="8"/>
      <c r="D154" s="8"/>
      <c r="E154" s="21">
        <v>146300</v>
      </c>
      <c r="F154" s="24">
        <f t="shared" si="2"/>
        <v>146300</v>
      </c>
      <c r="G154" s="8"/>
      <c r="H154" s="8"/>
    </row>
    <row r="155" spans="1:8">
      <c r="A155" s="19" t="s">
        <v>158</v>
      </c>
      <c r="B155" s="8"/>
      <c r="C155" s="8"/>
      <c r="D155" s="8"/>
      <c r="E155" s="21">
        <v>1463</v>
      </c>
      <c r="F155" s="24">
        <f t="shared" si="2"/>
        <v>1463</v>
      </c>
      <c r="G155" s="8"/>
      <c r="H155" s="8"/>
    </row>
    <row r="156" spans="1:8">
      <c r="A156" s="19" t="s">
        <v>159</v>
      </c>
      <c r="B156" s="8"/>
      <c r="C156" s="8"/>
      <c r="D156" s="8"/>
      <c r="E156" s="21">
        <v>146300</v>
      </c>
      <c r="F156" s="24">
        <f t="shared" si="2"/>
        <v>146300</v>
      </c>
      <c r="G156" s="8"/>
      <c r="H156" s="8"/>
    </row>
    <row r="157" spans="1:8">
      <c r="A157" s="19" t="s">
        <v>160</v>
      </c>
      <c r="B157" s="8"/>
      <c r="C157" s="8"/>
      <c r="D157" s="8"/>
      <c r="E157" s="21">
        <v>2926</v>
      </c>
      <c r="F157" s="24">
        <f t="shared" si="2"/>
        <v>2926</v>
      </c>
      <c r="G157" s="8"/>
      <c r="H157" s="8"/>
    </row>
    <row r="158" spans="1:8">
      <c r="A158" s="19" t="s">
        <v>163</v>
      </c>
      <c r="B158" s="8"/>
      <c r="C158" s="8"/>
      <c r="D158" s="8"/>
      <c r="E158" s="21">
        <v>1463</v>
      </c>
      <c r="F158" s="24">
        <f t="shared" si="2"/>
        <v>1463</v>
      </c>
      <c r="G158" s="8"/>
      <c r="H158" s="8"/>
    </row>
    <row r="159" spans="1:8">
      <c r="A159" s="19">
        <v>673</v>
      </c>
      <c r="B159" s="8"/>
      <c r="C159" s="8"/>
      <c r="D159" s="8"/>
      <c r="E159" s="21">
        <v>8778</v>
      </c>
      <c r="F159" s="24">
        <f t="shared" si="2"/>
        <v>8778</v>
      </c>
      <c r="G159" s="8"/>
      <c r="H159" s="8"/>
    </row>
    <row r="160" spans="1:8">
      <c r="A160" s="19" t="s">
        <v>155</v>
      </c>
      <c r="B160" s="8"/>
      <c r="C160" s="8"/>
      <c r="D160" s="8"/>
      <c r="E160" s="21"/>
      <c r="F160" s="24"/>
      <c r="G160" s="8">
        <v>1823913</v>
      </c>
      <c r="H160" s="8"/>
    </row>
    <row r="161" spans="1:8">
      <c r="A161" s="19"/>
      <c r="B161" s="8"/>
      <c r="C161" s="8"/>
      <c r="D161" s="8"/>
      <c r="E161" s="21"/>
      <c r="F161" s="8"/>
      <c r="G161" s="8"/>
      <c r="H161" s="8"/>
    </row>
    <row r="162" spans="1:8">
      <c r="A162" s="25" t="s">
        <v>149</v>
      </c>
      <c r="B162" s="26">
        <f>SUM(B11:B148)</f>
        <v>0</v>
      </c>
      <c r="C162" s="26">
        <f>SUM(C11:C161)</f>
        <v>30677600</v>
      </c>
      <c r="D162" s="26">
        <f t="shared" ref="D162:G162" si="3">SUM(D11:D161)</f>
        <v>39846600</v>
      </c>
      <c r="E162" s="26">
        <f t="shared" si="3"/>
        <v>58635577</v>
      </c>
      <c r="F162" s="26">
        <f t="shared" si="3"/>
        <v>129159777</v>
      </c>
      <c r="G162" s="26">
        <f t="shared" si="3"/>
        <v>3854937</v>
      </c>
      <c r="H162" s="11">
        <f>F162+G162</f>
        <v>133014714</v>
      </c>
    </row>
    <row r="173" spans="1:8">
      <c r="C173" s="23"/>
      <c r="D173" s="23"/>
    </row>
  </sheetData>
  <autoFilter ref="A10:F162">
    <filterColumn colId="0"/>
    <filterColumn colId="4"/>
  </autoFilter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scale="83" orientation="portrait" verticalDpi="1200" r:id="rId1"/>
  <headerFooter alignWithMargins="0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H173"/>
  <sheetViews>
    <sheetView showZeros="0" view="pageBreakPreview" topLeftCell="A121" zoomScaleNormal="100" zoomScaleSheetLayoutView="100" workbookViewId="0">
      <selection activeCell="C171" sqref="C171"/>
    </sheetView>
  </sheetViews>
  <sheetFormatPr defaultColWidth="10.33203125" defaultRowHeight="11.25"/>
  <cols>
    <col min="1" max="1" width="46.1640625" style="1" customWidth="1"/>
    <col min="2" max="8" width="16.1640625" style="2" customWidth="1"/>
    <col min="9" max="16384" width="10.33203125" style="1"/>
  </cols>
  <sheetData>
    <row r="1" spans="1:8">
      <c r="C1" s="37" t="s">
        <v>168</v>
      </c>
      <c r="D1" s="37"/>
      <c r="E1" s="37"/>
      <c r="F1" s="37"/>
    </row>
    <row r="2" spans="1:8">
      <c r="C2" s="37" t="s">
        <v>166</v>
      </c>
      <c r="D2" s="37"/>
      <c r="E2" s="37"/>
      <c r="F2" s="37"/>
    </row>
    <row r="3" spans="1:8">
      <c r="C3" s="37" t="s">
        <v>167</v>
      </c>
      <c r="D3" s="37"/>
      <c r="E3" s="37"/>
      <c r="F3" s="37"/>
    </row>
    <row r="4" spans="1:8">
      <c r="C4" s="37" t="s">
        <v>170</v>
      </c>
      <c r="D4" s="37"/>
      <c r="E4" s="37"/>
      <c r="F4" s="37"/>
    </row>
    <row r="6" spans="1:8">
      <c r="A6" s="36" t="s">
        <v>4</v>
      </c>
      <c r="B6" s="36"/>
      <c r="C6" s="36"/>
      <c r="D6" s="36"/>
      <c r="E6" s="36"/>
      <c r="F6" s="36"/>
      <c r="G6" s="27"/>
      <c r="H6" s="1"/>
    </row>
    <row r="7" spans="1:8">
      <c r="A7" s="36" t="s">
        <v>5</v>
      </c>
      <c r="B7" s="38"/>
      <c r="C7" s="38"/>
      <c r="D7" s="38"/>
      <c r="E7" s="38"/>
      <c r="F7" s="38"/>
      <c r="G7" s="28"/>
      <c r="H7" s="1"/>
    </row>
    <row r="8" spans="1:8">
      <c r="A8" s="36" t="s">
        <v>169</v>
      </c>
      <c r="B8" s="36"/>
      <c r="C8" s="36"/>
      <c r="D8" s="36"/>
      <c r="E8" s="36"/>
      <c r="F8" s="36"/>
      <c r="G8" s="27"/>
      <c r="H8" s="1"/>
    </row>
    <row r="9" spans="1:8">
      <c r="A9" s="36"/>
      <c r="B9" s="36"/>
      <c r="C9" s="36"/>
      <c r="D9" s="36"/>
      <c r="E9" s="36"/>
      <c r="F9" s="36"/>
      <c r="G9" s="27"/>
      <c r="H9" s="1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  <c r="G10" s="4" t="s">
        <v>165</v>
      </c>
      <c r="H10" s="4"/>
    </row>
    <row r="11" spans="1:8" s="6" customFormat="1">
      <c r="A11" s="7" t="s">
        <v>125</v>
      </c>
      <c r="B11" s="8"/>
      <c r="C11" s="8"/>
      <c r="D11" s="8"/>
      <c r="E11" s="21"/>
      <c r="F11" s="24">
        <f t="shared" ref="F11:F74" si="0">B11+C11+D11+E11</f>
        <v>0</v>
      </c>
      <c r="G11" s="8"/>
      <c r="H11" s="8"/>
    </row>
    <row r="12" spans="1:8" s="6" customFormat="1">
      <c r="A12" s="7" t="s">
        <v>9</v>
      </c>
      <c r="B12" s="8">
        <v>0</v>
      </c>
      <c r="C12" s="8">
        <v>55800</v>
      </c>
      <c r="D12" s="8">
        <v>66600</v>
      </c>
      <c r="E12" s="21">
        <v>117040</v>
      </c>
      <c r="F12" s="24">
        <f t="shared" si="0"/>
        <v>239440</v>
      </c>
      <c r="G12" s="8">
        <v>0</v>
      </c>
      <c r="H12" s="8">
        <v>0</v>
      </c>
    </row>
    <row r="13" spans="1:8" s="6" customFormat="1">
      <c r="A13" s="7" t="s">
        <v>81</v>
      </c>
      <c r="B13" s="8"/>
      <c r="C13" s="8">
        <v>111600</v>
      </c>
      <c r="D13" s="8">
        <v>133200</v>
      </c>
      <c r="E13" s="21">
        <v>234080</v>
      </c>
      <c r="F13" s="24">
        <f t="shared" si="0"/>
        <v>478880</v>
      </c>
      <c r="G13" s="8"/>
      <c r="H13" s="8"/>
    </row>
    <row r="14" spans="1:8" s="6" customFormat="1">
      <c r="A14" s="7" t="s">
        <v>120</v>
      </c>
      <c r="B14" s="8"/>
      <c r="C14" s="8">
        <v>334800</v>
      </c>
      <c r="D14" s="8">
        <v>399600</v>
      </c>
      <c r="E14" s="21">
        <v>702240</v>
      </c>
      <c r="F14" s="24">
        <f t="shared" si="0"/>
        <v>1436640</v>
      </c>
      <c r="G14" s="8"/>
      <c r="H14" s="8"/>
    </row>
    <row r="15" spans="1:8" s="6" customFormat="1">
      <c r="A15" s="7" t="s">
        <v>10</v>
      </c>
      <c r="B15" s="8"/>
      <c r="C15" s="8">
        <v>223200</v>
      </c>
      <c r="D15" s="8">
        <v>266400</v>
      </c>
      <c r="E15" s="21"/>
      <c r="F15" s="24">
        <f t="shared" si="0"/>
        <v>489600</v>
      </c>
      <c r="G15" s="8"/>
      <c r="H15" s="8"/>
    </row>
    <row r="16" spans="1:8" s="6" customFormat="1">
      <c r="A16" s="7" t="s">
        <v>11</v>
      </c>
      <c r="B16" s="8"/>
      <c r="C16" s="8">
        <v>55800</v>
      </c>
      <c r="D16" s="8">
        <v>66600</v>
      </c>
      <c r="E16" s="21"/>
      <c r="F16" s="24">
        <f t="shared" si="0"/>
        <v>122400</v>
      </c>
      <c r="G16" s="8"/>
      <c r="H16" s="8"/>
    </row>
    <row r="17" spans="1:8" s="6" customFormat="1">
      <c r="A17" s="7" t="s">
        <v>82</v>
      </c>
      <c r="B17" s="8"/>
      <c r="C17" s="8">
        <v>111600</v>
      </c>
      <c r="D17" s="8">
        <v>133200</v>
      </c>
      <c r="E17" s="21">
        <v>234080</v>
      </c>
      <c r="F17" s="24">
        <f t="shared" si="0"/>
        <v>478880</v>
      </c>
      <c r="G17" s="8"/>
      <c r="H17" s="8"/>
    </row>
    <row r="18" spans="1:8" s="6" customFormat="1">
      <c r="A18" s="7" t="s">
        <v>12</v>
      </c>
      <c r="B18" s="8"/>
      <c r="C18" s="8">
        <v>111600</v>
      </c>
      <c r="D18" s="8">
        <v>133200</v>
      </c>
      <c r="E18" s="21">
        <v>234080</v>
      </c>
      <c r="F18" s="24">
        <f t="shared" si="0"/>
        <v>478880</v>
      </c>
      <c r="G18" s="8"/>
      <c r="H18" s="8"/>
    </row>
    <row r="19" spans="1:8" s="6" customFormat="1">
      <c r="A19" s="7" t="s">
        <v>13</v>
      </c>
      <c r="B19" s="8"/>
      <c r="C19" s="8">
        <v>0</v>
      </c>
      <c r="D19" s="8">
        <v>66600</v>
      </c>
      <c r="E19" s="21">
        <v>117040</v>
      </c>
      <c r="F19" s="24">
        <f t="shared" si="0"/>
        <v>183640</v>
      </c>
      <c r="G19" s="8"/>
      <c r="H19" s="8"/>
    </row>
    <row r="20" spans="1:8" s="6" customFormat="1">
      <c r="A20" s="7" t="s">
        <v>14</v>
      </c>
      <c r="B20" s="8"/>
      <c r="C20" s="8">
        <v>55800</v>
      </c>
      <c r="D20" s="8">
        <v>66600</v>
      </c>
      <c r="E20" s="21">
        <v>117040</v>
      </c>
      <c r="F20" s="24">
        <f t="shared" si="0"/>
        <v>239440</v>
      </c>
      <c r="G20" s="8"/>
      <c r="H20" s="8"/>
    </row>
    <row r="21" spans="1:8" s="6" customFormat="1">
      <c r="A21" s="7" t="s">
        <v>51</v>
      </c>
      <c r="B21" s="8"/>
      <c r="C21" s="8">
        <v>55800</v>
      </c>
      <c r="D21" s="8">
        <v>66600</v>
      </c>
      <c r="E21" s="21">
        <v>117040</v>
      </c>
      <c r="F21" s="24">
        <f t="shared" si="0"/>
        <v>239440</v>
      </c>
      <c r="G21" s="8"/>
      <c r="H21" s="8"/>
    </row>
    <row r="22" spans="1:8" s="6" customFormat="1">
      <c r="A22" s="7" t="s">
        <v>15</v>
      </c>
      <c r="B22" s="8"/>
      <c r="C22" s="8">
        <v>0</v>
      </c>
      <c r="D22" s="8">
        <v>66600</v>
      </c>
      <c r="E22" s="21">
        <v>117040</v>
      </c>
      <c r="F22" s="24">
        <f t="shared" si="0"/>
        <v>183640</v>
      </c>
      <c r="G22" s="8"/>
      <c r="H22" s="8"/>
    </row>
    <row r="23" spans="1:8" s="6" customFormat="1">
      <c r="A23" s="7" t="s">
        <v>16</v>
      </c>
      <c r="B23" s="8"/>
      <c r="C23" s="8">
        <v>279000</v>
      </c>
      <c r="D23" s="8">
        <v>333000</v>
      </c>
      <c r="E23" s="21">
        <v>585200</v>
      </c>
      <c r="F23" s="24">
        <f t="shared" si="0"/>
        <v>1197200</v>
      </c>
      <c r="G23" s="8"/>
      <c r="H23" s="8"/>
    </row>
    <row r="24" spans="1:8" s="6" customFormat="1">
      <c r="A24" s="7" t="s">
        <v>151</v>
      </c>
      <c r="B24" s="8"/>
      <c r="C24" s="8"/>
      <c r="D24" s="8"/>
      <c r="E24" s="21">
        <v>585200</v>
      </c>
      <c r="F24" s="24">
        <f t="shared" si="0"/>
        <v>585200</v>
      </c>
      <c r="G24" s="8"/>
      <c r="H24" s="8"/>
    </row>
    <row r="25" spans="1:8" s="6" customFormat="1">
      <c r="A25" s="7" t="s">
        <v>18</v>
      </c>
      <c r="B25" s="8"/>
      <c r="C25" s="8">
        <v>441000</v>
      </c>
      <c r="D25" s="8">
        <v>781200</v>
      </c>
      <c r="E25" s="21"/>
      <c r="F25" s="24">
        <f t="shared" si="0"/>
        <v>1222200</v>
      </c>
      <c r="G25" s="8"/>
      <c r="H25" s="8"/>
    </row>
    <row r="26" spans="1:8" s="6" customFormat="1">
      <c r="A26" s="7" t="s">
        <v>52</v>
      </c>
      <c r="B26" s="8"/>
      <c r="C26" s="8">
        <v>55800</v>
      </c>
      <c r="D26" s="8">
        <v>66600</v>
      </c>
      <c r="E26" s="21">
        <v>117040</v>
      </c>
      <c r="F26" s="24">
        <f t="shared" si="0"/>
        <v>239440</v>
      </c>
      <c r="G26" s="8"/>
      <c r="H26" s="8"/>
    </row>
    <row r="27" spans="1:8" s="6" customFormat="1">
      <c r="A27" s="7" t="s">
        <v>19</v>
      </c>
      <c r="B27" s="8"/>
      <c r="C27" s="8"/>
      <c r="D27" s="8"/>
      <c r="E27" s="21"/>
      <c r="F27" s="24">
        <f t="shared" si="0"/>
        <v>0</v>
      </c>
      <c r="G27" s="8"/>
      <c r="H27" s="8"/>
    </row>
    <row r="28" spans="1:8" s="6" customFormat="1">
      <c r="A28" s="7" t="s">
        <v>100</v>
      </c>
      <c r="B28" s="8"/>
      <c r="C28" s="8">
        <v>223200</v>
      </c>
      <c r="D28" s="8">
        <v>266400</v>
      </c>
      <c r="E28" s="21">
        <v>468160</v>
      </c>
      <c r="F28" s="24">
        <f t="shared" si="0"/>
        <v>957760</v>
      </c>
      <c r="G28" s="8"/>
      <c r="H28" s="8"/>
    </row>
    <row r="29" spans="1:8" s="6" customFormat="1">
      <c r="A29" s="7" t="s">
        <v>104</v>
      </c>
      <c r="B29" s="8"/>
      <c r="C29" s="8">
        <v>279000</v>
      </c>
      <c r="D29" s="8">
        <v>333000</v>
      </c>
      <c r="E29" s="21">
        <v>585200</v>
      </c>
      <c r="F29" s="24">
        <f t="shared" si="0"/>
        <v>1197200</v>
      </c>
      <c r="G29" s="8"/>
      <c r="H29" s="8"/>
    </row>
    <row r="30" spans="1:8" s="6" customFormat="1">
      <c r="A30" s="7" t="s">
        <v>53</v>
      </c>
      <c r="B30" s="8"/>
      <c r="C30" s="8">
        <v>55800</v>
      </c>
      <c r="D30" s="8">
        <v>66600</v>
      </c>
      <c r="E30" s="21">
        <v>117040</v>
      </c>
      <c r="F30" s="24">
        <f t="shared" si="0"/>
        <v>239440</v>
      </c>
      <c r="G30" s="8"/>
      <c r="H30" s="8"/>
    </row>
    <row r="31" spans="1:8" s="6" customFormat="1">
      <c r="A31" s="7" t="s">
        <v>20</v>
      </c>
      <c r="B31" s="8"/>
      <c r="C31" s="8">
        <v>0</v>
      </c>
      <c r="D31" s="8">
        <v>266400</v>
      </c>
      <c r="E31" s="21">
        <v>468160</v>
      </c>
      <c r="F31" s="24">
        <f t="shared" si="0"/>
        <v>734560</v>
      </c>
      <c r="G31" s="8"/>
      <c r="H31" s="8"/>
    </row>
    <row r="32" spans="1:8" s="6" customFormat="1">
      <c r="A32" s="7" t="s">
        <v>54</v>
      </c>
      <c r="B32" s="8"/>
      <c r="C32" s="8">
        <v>55800</v>
      </c>
      <c r="D32" s="8">
        <v>66600</v>
      </c>
      <c r="E32" s="21">
        <v>117040</v>
      </c>
      <c r="F32" s="24">
        <f t="shared" si="0"/>
        <v>239440</v>
      </c>
      <c r="G32" s="8"/>
      <c r="H32" s="8"/>
    </row>
    <row r="33" spans="1:8" s="6" customFormat="1">
      <c r="A33" s="19" t="s">
        <v>161</v>
      </c>
      <c r="B33" s="8"/>
      <c r="C33" s="8"/>
      <c r="D33" s="8"/>
      <c r="E33" s="21">
        <v>234080</v>
      </c>
      <c r="F33" s="24">
        <f t="shared" si="0"/>
        <v>234080</v>
      </c>
      <c r="G33" s="8"/>
      <c r="H33" s="8"/>
    </row>
    <row r="34" spans="1:8" s="6" customFormat="1">
      <c r="A34" s="19" t="s">
        <v>83</v>
      </c>
      <c r="B34" s="8"/>
      <c r="C34" s="8"/>
      <c r="D34" s="8"/>
      <c r="E34" s="21">
        <v>234080</v>
      </c>
      <c r="F34" s="24">
        <f t="shared" si="0"/>
        <v>234080</v>
      </c>
      <c r="G34" s="8"/>
      <c r="H34" s="8"/>
    </row>
    <row r="35" spans="1:8" s="6" customFormat="1">
      <c r="A35" s="7" t="s">
        <v>126</v>
      </c>
      <c r="B35" s="8"/>
      <c r="C35" s="8">
        <v>558000</v>
      </c>
      <c r="D35" s="8">
        <v>666000</v>
      </c>
      <c r="E35" s="21"/>
      <c r="F35" s="24">
        <f t="shared" si="0"/>
        <v>1224000</v>
      </c>
      <c r="G35" s="8"/>
      <c r="H35" s="8"/>
    </row>
    <row r="36" spans="1:8" s="6" customFormat="1">
      <c r="A36" s="7" t="s">
        <v>83</v>
      </c>
      <c r="B36" s="8"/>
      <c r="C36" s="8">
        <v>111600</v>
      </c>
      <c r="D36" s="8">
        <v>133200</v>
      </c>
      <c r="E36" s="21"/>
      <c r="F36" s="24">
        <f t="shared" si="0"/>
        <v>244800</v>
      </c>
      <c r="G36" s="8"/>
      <c r="H36" s="8"/>
    </row>
    <row r="37" spans="1:8" s="6" customFormat="1">
      <c r="A37" s="7" t="s">
        <v>21</v>
      </c>
      <c r="B37" s="8"/>
      <c r="C37" s="8">
        <v>0</v>
      </c>
      <c r="D37" s="8">
        <v>66600</v>
      </c>
      <c r="E37" s="21"/>
      <c r="F37" s="24">
        <f t="shared" si="0"/>
        <v>66600</v>
      </c>
      <c r="G37" s="8"/>
      <c r="H37" s="8"/>
    </row>
    <row r="38" spans="1:8" s="6" customFormat="1">
      <c r="A38" s="7" t="s">
        <v>142</v>
      </c>
      <c r="B38" s="8"/>
      <c r="C38" s="8">
        <v>1116000</v>
      </c>
      <c r="D38" s="8">
        <v>1332000</v>
      </c>
      <c r="E38" s="21"/>
      <c r="F38" s="24">
        <f t="shared" si="0"/>
        <v>2448000</v>
      </c>
      <c r="G38" s="8"/>
      <c r="H38" s="8"/>
    </row>
    <row r="39" spans="1:8" s="6" customFormat="1">
      <c r="A39" s="7" t="s">
        <v>146</v>
      </c>
      <c r="B39" s="8"/>
      <c r="C39" s="8">
        <v>2790000</v>
      </c>
      <c r="D39" s="8">
        <v>3330000</v>
      </c>
      <c r="E39" s="21">
        <v>5852000</v>
      </c>
      <c r="F39" s="24">
        <f t="shared" si="0"/>
        <v>11972000</v>
      </c>
      <c r="G39" s="8"/>
      <c r="H39" s="8"/>
    </row>
    <row r="40" spans="1:8" s="6" customFormat="1">
      <c r="A40" s="7" t="s">
        <v>105</v>
      </c>
      <c r="B40" s="8"/>
      <c r="C40" s="8">
        <v>279000</v>
      </c>
      <c r="D40" s="8">
        <v>333000</v>
      </c>
      <c r="E40" s="21">
        <v>585200</v>
      </c>
      <c r="F40" s="24">
        <f t="shared" si="0"/>
        <v>1197200</v>
      </c>
      <c r="G40" s="8"/>
      <c r="H40" s="8"/>
    </row>
    <row r="41" spans="1:8" s="6" customFormat="1">
      <c r="A41" s="7" t="s">
        <v>22</v>
      </c>
      <c r="B41" s="8"/>
      <c r="C41" s="8"/>
      <c r="D41" s="8"/>
      <c r="E41" s="21"/>
      <c r="F41" s="24">
        <f t="shared" si="0"/>
        <v>0</v>
      </c>
      <c r="G41" s="8"/>
      <c r="H41" s="8"/>
    </row>
    <row r="42" spans="1:8" s="6" customFormat="1">
      <c r="A42" s="7" t="s">
        <v>23</v>
      </c>
      <c r="B42" s="8"/>
      <c r="C42" s="8">
        <v>472500</v>
      </c>
      <c r="D42" s="8">
        <v>837000</v>
      </c>
      <c r="E42" s="21"/>
      <c r="F42" s="24">
        <f t="shared" si="0"/>
        <v>1309500</v>
      </c>
      <c r="G42" s="8"/>
      <c r="H42" s="8"/>
    </row>
    <row r="43" spans="1:8" s="6" customFormat="1">
      <c r="A43" s="7" t="s">
        <v>55</v>
      </c>
      <c r="B43" s="8"/>
      <c r="C43" s="8">
        <v>55800</v>
      </c>
      <c r="D43" s="8">
        <v>66600</v>
      </c>
      <c r="E43" s="21">
        <v>117040</v>
      </c>
      <c r="F43" s="24">
        <f t="shared" si="0"/>
        <v>239440</v>
      </c>
      <c r="G43" s="8"/>
      <c r="H43" s="8"/>
    </row>
    <row r="44" spans="1:8" s="6" customFormat="1">
      <c r="A44" s="7" t="s">
        <v>56</v>
      </c>
      <c r="B44" s="8"/>
      <c r="C44" s="8">
        <v>55800</v>
      </c>
      <c r="D44" s="8">
        <v>66600</v>
      </c>
      <c r="E44" s="21">
        <v>117040</v>
      </c>
      <c r="F44" s="24">
        <f t="shared" si="0"/>
        <v>239440</v>
      </c>
      <c r="G44" s="8"/>
      <c r="H44" s="8"/>
    </row>
    <row r="45" spans="1:8" s="6" customFormat="1">
      <c r="A45" s="7" t="s">
        <v>124</v>
      </c>
      <c r="B45" s="8"/>
      <c r="C45" s="8">
        <v>390400</v>
      </c>
      <c r="D45" s="8">
        <v>466200</v>
      </c>
      <c r="E45" s="21">
        <v>819280</v>
      </c>
      <c r="F45" s="24">
        <f t="shared" si="0"/>
        <v>1675880</v>
      </c>
      <c r="G45" s="8"/>
      <c r="H45" s="8"/>
    </row>
    <row r="46" spans="1:8" s="6" customFormat="1">
      <c r="A46" s="19" t="s">
        <v>162</v>
      </c>
      <c r="B46" s="8"/>
      <c r="C46" s="8"/>
      <c r="D46" s="8"/>
      <c r="E46" s="21">
        <v>936320</v>
      </c>
      <c r="F46" s="24">
        <f t="shared" si="0"/>
        <v>936320</v>
      </c>
      <c r="G46" s="8"/>
      <c r="H46" s="8"/>
    </row>
    <row r="47" spans="1:8" s="6" customFormat="1">
      <c r="A47" s="7" t="s">
        <v>57</v>
      </c>
      <c r="B47" s="8"/>
      <c r="C47" s="8">
        <v>50800</v>
      </c>
      <c r="D47" s="8">
        <v>66600</v>
      </c>
      <c r="E47" s="21">
        <v>117040</v>
      </c>
      <c r="F47" s="24">
        <f t="shared" si="0"/>
        <v>234440</v>
      </c>
      <c r="G47" s="8"/>
      <c r="H47" s="8"/>
    </row>
    <row r="48" spans="1:8" s="6" customFormat="1">
      <c r="A48" s="7" t="s">
        <v>58</v>
      </c>
      <c r="B48" s="8"/>
      <c r="C48" s="8">
        <v>55800</v>
      </c>
      <c r="D48" s="8">
        <v>66600</v>
      </c>
      <c r="E48" s="21">
        <v>117040</v>
      </c>
      <c r="F48" s="24">
        <f t="shared" si="0"/>
        <v>239440</v>
      </c>
      <c r="G48" s="8"/>
      <c r="H48" s="8"/>
    </row>
    <row r="49" spans="1:8" s="6" customFormat="1">
      <c r="A49" s="7" t="s">
        <v>59</v>
      </c>
      <c r="B49" s="8"/>
      <c r="C49" s="8">
        <v>55800</v>
      </c>
      <c r="D49" s="8">
        <v>66600</v>
      </c>
      <c r="E49" s="21">
        <v>117040</v>
      </c>
      <c r="F49" s="24">
        <f t="shared" si="0"/>
        <v>239440</v>
      </c>
      <c r="G49" s="8"/>
      <c r="H49" s="8"/>
    </row>
    <row r="50" spans="1:8" s="6" customFormat="1">
      <c r="A50" s="7" t="s">
        <v>84</v>
      </c>
      <c r="B50" s="8"/>
      <c r="C50" s="8">
        <v>111600</v>
      </c>
      <c r="D50" s="8">
        <v>133200</v>
      </c>
      <c r="E50" s="21">
        <v>234080</v>
      </c>
      <c r="F50" s="24">
        <f t="shared" si="0"/>
        <v>478880</v>
      </c>
      <c r="G50" s="8"/>
      <c r="H50" s="8"/>
    </row>
    <row r="51" spans="1:8" s="6" customFormat="1">
      <c r="A51" s="7" t="s">
        <v>106</v>
      </c>
      <c r="B51" s="8"/>
      <c r="C51" s="8">
        <v>279000</v>
      </c>
      <c r="D51" s="8">
        <v>333000</v>
      </c>
      <c r="E51" s="21">
        <v>585200</v>
      </c>
      <c r="F51" s="24">
        <f t="shared" si="0"/>
        <v>1197200</v>
      </c>
      <c r="G51" s="8"/>
      <c r="H51" s="8"/>
    </row>
    <row r="52" spans="1:8" s="6" customFormat="1">
      <c r="A52" s="7" t="s">
        <v>139</v>
      </c>
      <c r="B52" s="8"/>
      <c r="C52" s="8">
        <v>837000</v>
      </c>
      <c r="D52" s="8">
        <v>999000</v>
      </c>
      <c r="E52" s="21">
        <v>1755600</v>
      </c>
      <c r="F52" s="24">
        <f t="shared" si="0"/>
        <v>3591600</v>
      </c>
      <c r="G52" s="8"/>
      <c r="H52" s="8"/>
    </row>
    <row r="53" spans="1:8" s="6" customFormat="1">
      <c r="A53" s="7" t="s">
        <v>85</v>
      </c>
      <c r="B53" s="8"/>
      <c r="C53" s="8">
        <v>111600</v>
      </c>
      <c r="D53" s="8">
        <v>133200</v>
      </c>
      <c r="E53" s="21">
        <v>234080</v>
      </c>
      <c r="F53" s="24">
        <f t="shared" si="0"/>
        <v>478880</v>
      </c>
      <c r="G53" s="8"/>
      <c r="H53" s="8"/>
    </row>
    <row r="54" spans="1:8" s="6" customFormat="1">
      <c r="A54" s="7" t="s">
        <v>107</v>
      </c>
      <c r="B54" s="8"/>
      <c r="C54" s="8">
        <v>279000</v>
      </c>
      <c r="D54" s="8">
        <v>333000</v>
      </c>
      <c r="E54" s="21">
        <v>585200</v>
      </c>
      <c r="F54" s="24">
        <f t="shared" si="0"/>
        <v>1197200</v>
      </c>
      <c r="G54" s="8"/>
      <c r="H54" s="8"/>
    </row>
    <row r="55" spans="1:8" s="6" customFormat="1">
      <c r="A55" s="7" t="s">
        <v>86</v>
      </c>
      <c r="B55" s="8"/>
      <c r="C55" s="8">
        <v>0</v>
      </c>
      <c r="D55" s="8">
        <v>133200</v>
      </c>
      <c r="E55" s="21">
        <v>234080</v>
      </c>
      <c r="F55" s="24">
        <f t="shared" si="0"/>
        <v>367280</v>
      </c>
      <c r="G55" s="8"/>
      <c r="H55" s="8"/>
    </row>
    <row r="56" spans="1:8" s="6" customFormat="1">
      <c r="A56" s="7" t="s">
        <v>121</v>
      </c>
      <c r="B56" s="8"/>
      <c r="C56" s="8">
        <v>334800</v>
      </c>
      <c r="D56" s="8">
        <v>399600</v>
      </c>
      <c r="E56" s="21">
        <v>702240</v>
      </c>
      <c r="F56" s="24">
        <f t="shared" si="0"/>
        <v>1436640</v>
      </c>
      <c r="G56" s="8"/>
      <c r="H56" s="8"/>
    </row>
    <row r="57" spans="1:8" s="6" customFormat="1">
      <c r="A57" s="7" t="s">
        <v>97</v>
      </c>
      <c r="B57" s="8"/>
      <c r="C57" s="8">
        <v>167400</v>
      </c>
      <c r="D57" s="8">
        <v>199800</v>
      </c>
      <c r="E57" s="21">
        <v>351120</v>
      </c>
      <c r="F57" s="24">
        <f t="shared" si="0"/>
        <v>718320</v>
      </c>
      <c r="G57" s="8"/>
      <c r="H57" s="8"/>
    </row>
    <row r="58" spans="1:8" s="6" customFormat="1">
      <c r="A58" s="7" t="s">
        <v>60</v>
      </c>
      <c r="B58" s="8"/>
      <c r="C58" s="8">
        <v>55800</v>
      </c>
      <c r="D58" s="8">
        <v>66600</v>
      </c>
      <c r="E58" s="21">
        <v>117040</v>
      </c>
      <c r="F58" s="24">
        <f t="shared" si="0"/>
        <v>239440</v>
      </c>
      <c r="G58" s="8"/>
      <c r="H58" s="8"/>
    </row>
    <row r="59" spans="1:8" s="6" customFormat="1">
      <c r="A59" s="7" t="s">
        <v>25</v>
      </c>
      <c r="B59" s="8"/>
      <c r="C59" s="8">
        <v>279000</v>
      </c>
      <c r="D59" s="8">
        <v>333000</v>
      </c>
      <c r="E59" s="21">
        <v>585200</v>
      </c>
      <c r="F59" s="24">
        <f t="shared" si="0"/>
        <v>1197200</v>
      </c>
      <c r="G59" s="8"/>
      <c r="H59" s="8"/>
    </row>
    <row r="60" spans="1:8" s="6" customFormat="1">
      <c r="A60" s="7" t="s">
        <v>108</v>
      </c>
      <c r="B60" s="8"/>
      <c r="C60" s="8">
        <v>279000</v>
      </c>
      <c r="D60" s="8">
        <v>333000</v>
      </c>
      <c r="E60" s="21">
        <v>585200</v>
      </c>
      <c r="F60" s="24">
        <f t="shared" si="0"/>
        <v>1197200</v>
      </c>
      <c r="G60" s="8"/>
      <c r="H60" s="8"/>
    </row>
    <row r="61" spans="1:8" s="6" customFormat="1">
      <c r="A61" s="7" t="s">
        <v>26</v>
      </c>
      <c r="B61" s="8"/>
      <c r="C61" s="8">
        <v>279000</v>
      </c>
      <c r="D61" s="8">
        <v>333000</v>
      </c>
      <c r="E61" s="21">
        <v>585200</v>
      </c>
      <c r="F61" s="24">
        <f t="shared" si="0"/>
        <v>1197200</v>
      </c>
      <c r="G61" s="8"/>
      <c r="H61" s="8"/>
    </row>
    <row r="62" spans="1:8" s="6" customFormat="1">
      <c r="A62" s="7" t="s">
        <v>61</v>
      </c>
      <c r="B62" s="8"/>
      <c r="C62" s="8">
        <v>55800</v>
      </c>
      <c r="D62" s="8">
        <v>66600</v>
      </c>
      <c r="E62" s="21">
        <v>117040</v>
      </c>
      <c r="F62" s="24">
        <f t="shared" si="0"/>
        <v>239440</v>
      </c>
      <c r="G62" s="8"/>
      <c r="H62" s="8"/>
    </row>
    <row r="63" spans="1:8" s="6" customFormat="1">
      <c r="A63" s="7" t="s">
        <v>87</v>
      </c>
      <c r="B63" s="8"/>
      <c r="C63" s="8">
        <v>111600</v>
      </c>
      <c r="D63" s="8">
        <v>133200</v>
      </c>
      <c r="E63" s="21"/>
      <c r="F63" s="24">
        <f t="shared" si="0"/>
        <v>244800</v>
      </c>
      <c r="G63" s="8"/>
      <c r="H63" s="8"/>
    </row>
    <row r="64" spans="1:8" s="6" customFormat="1">
      <c r="A64" s="7" t="s">
        <v>109</v>
      </c>
      <c r="B64" s="8"/>
      <c r="C64" s="8">
        <v>279000</v>
      </c>
      <c r="D64" s="8">
        <v>333000</v>
      </c>
      <c r="E64" s="21">
        <v>585200</v>
      </c>
      <c r="F64" s="24">
        <f t="shared" si="0"/>
        <v>1197200</v>
      </c>
      <c r="G64" s="8"/>
      <c r="H64" s="8"/>
    </row>
    <row r="65" spans="1:8" s="6" customFormat="1">
      <c r="A65" s="7" t="s">
        <v>143</v>
      </c>
      <c r="B65" s="8"/>
      <c r="C65" s="8">
        <v>1116000</v>
      </c>
      <c r="D65" s="8">
        <v>1332000</v>
      </c>
      <c r="E65" s="21"/>
      <c r="F65" s="24">
        <f t="shared" si="0"/>
        <v>2448000</v>
      </c>
      <c r="G65" s="8"/>
      <c r="H65" s="8"/>
    </row>
    <row r="66" spans="1:8" s="6" customFormat="1">
      <c r="A66" s="7" t="s">
        <v>110</v>
      </c>
      <c r="B66" s="8"/>
      <c r="C66" s="8">
        <v>279000</v>
      </c>
      <c r="D66" s="8">
        <v>333000</v>
      </c>
      <c r="E66" s="21">
        <v>585200</v>
      </c>
      <c r="F66" s="24">
        <f t="shared" si="0"/>
        <v>1197200</v>
      </c>
      <c r="G66" s="8"/>
      <c r="H66" s="8"/>
    </row>
    <row r="67" spans="1:8" s="6" customFormat="1">
      <c r="A67" s="7" t="s">
        <v>27</v>
      </c>
      <c r="B67" s="8"/>
      <c r="C67" s="8">
        <v>223200</v>
      </c>
      <c r="D67" s="8">
        <v>0</v>
      </c>
      <c r="E67" s="21">
        <v>468160</v>
      </c>
      <c r="F67" s="24">
        <f t="shared" si="0"/>
        <v>691360</v>
      </c>
      <c r="G67" s="8"/>
      <c r="H67" s="8"/>
    </row>
    <row r="68" spans="1:8" s="6" customFormat="1">
      <c r="A68" s="7" t="s">
        <v>62</v>
      </c>
      <c r="B68" s="8"/>
      <c r="C68" s="8">
        <v>55800</v>
      </c>
      <c r="D68" s="8">
        <v>66600</v>
      </c>
      <c r="E68" s="21">
        <v>117040</v>
      </c>
      <c r="F68" s="24">
        <f t="shared" si="0"/>
        <v>239440</v>
      </c>
      <c r="G68" s="8"/>
      <c r="H68" s="8"/>
    </row>
    <row r="69" spans="1:8" s="6" customFormat="1">
      <c r="A69" s="7" t="s">
        <v>111</v>
      </c>
      <c r="B69" s="8"/>
      <c r="C69" s="8">
        <v>279000</v>
      </c>
      <c r="D69" s="8">
        <v>333000</v>
      </c>
      <c r="E69" s="21">
        <v>585200</v>
      </c>
      <c r="F69" s="24">
        <f t="shared" si="0"/>
        <v>1197200</v>
      </c>
      <c r="G69" s="8"/>
      <c r="H69" s="8"/>
    </row>
    <row r="70" spans="1:8" s="6" customFormat="1">
      <c r="A70" s="7" t="s">
        <v>122</v>
      </c>
      <c r="B70" s="8"/>
      <c r="C70" s="8">
        <v>334800</v>
      </c>
      <c r="D70" s="8">
        <v>399600</v>
      </c>
      <c r="E70" s="21">
        <v>702240</v>
      </c>
      <c r="F70" s="24">
        <f t="shared" si="0"/>
        <v>1436640</v>
      </c>
      <c r="G70" s="8"/>
      <c r="H70" s="8"/>
    </row>
    <row r="71" spans="1:8" s="6" customFormat="1">
      <c r="A71" s="7" t="s">
        <v>28</v>
      </c>
      <c r="B71" s="8"/>
      <c r="C71" s="8">
        <v>111600</v>
      </c>
      <c r="D71" s="8">
        <v>133200</v>
      </c>
      <c r="E71" s="21">
        <v>234080</v>
      </c>
      <c r="F71" s="24">
        <f t="shared" si="0"/>
        <v>478880</v>
      </c>
      <c r="G71" s="8"/>
      <c r="H71" s="8"/>
    </row>
    <row r="72" spans="1:8" s="6" customFormat="1">
      <c r="A72" s="7" t="s">
        <v>29</v>
      </c>
      <c r="B72" s="8"/>
      <c r="C72" s="8">
        <v>0</v>
      </c>
      <c r="D72" s="8">
        <v>66600</v>
      </c>
      <c r="E72" s="21"/>
      <c r="F72" s="24">
        <f t="shared" si="0"/>
        <v>66600</v>
      </c>
      <c r="G72" s="8"/>
      <c r="H72" s="8"/>
    </row>
    <row r="73" spans="1:8" s="6" customFormat="1">
      <c r="A73" s="7" t="s">
        <v>63</v>
      </c>
      <c r="B73" s="8"/>
      <c r="C73" s="8">
        <v>55800</v>
      </c>
      <c r="D73" s="8">
        <v>66600</v>
      </c>
      <c r="E73" s="21"/>
      <c r="F73" s="24">
        <f t="shared" si="0"/>
        <v>122400</v>
      </c>
      <c r="G73" s="8"/>
      <c r="H73" s="8"/>
    </row>
    <row r="74" spans="1:8" s="6" customFormat="1">
      <c r="A74" s="7" t="s">
        <v>127</v>
      </c>
      <c r="B74" s="8"/>
      <c r="C74" s="8">
        <v>558000</v>
      </c>
      <c r="D74" s="8">
        <v>666000</v>
      </c>
      <c r="E74" s="21">
        <v>1170400</v>
      </c>
      <c r="F74" s="24">
        <f t="shared" si="0"/>
        <v>2394400</v>
      </c>
      <c r="G74" s="8"/>
      <c r="H74" s="8"/>
    </row>
    <row r="75" spans="1:8" s="6" customFormat="1">
      <c r="A75" s="7" t="s">
        <v>88</v>
      </c>
      <c r="B75" s="8"/>
      <c r="C75" s="8">
        <v>111600</v>
      </c>
      <c r="D75" s="8">
        <v>133200</v>
      </c>
      <c r="E75" s="21">
        <v>234080</v>
      </c>
      <c r="F75" s="24">
        <f t="shared" ref="F75:F138" si="1">B75+C75+D75+E75</f>
        <v>478880</v>
      </c>
      <c r="G75" s="8"/>
      <c r="H75" s="8"/>
    </row>
    <row r="76" spans="1:8" s="6" customFormat="1">
      <c r="A76" s="7" t="s">
        <v>128</v>
      </c>
      <c r="B76" s="8"/>
      <c r="C76" s="8">
        <v>558000</v>
      </c>
      <c r="D76" s="8">
        <v>666000</v>
      </c>
      <c r="E76" s="21">
        <v>1170400</v>
      </c>
      <c r="F76" s="24">
        <f t="shared" si="1"/>
        <v>2394400</v>
      </c>
      <c r="G76" s="8"/>
      <c r="H76" s="8"/>
    </row>
    <row r="77" spans="1:8" s="6" customFormat="1">
      <c r="A77" s="7" t="s">
        <v>101</v>
      </c>
      <c r="B77" s="8"/>
      <c r="C77" s="8">
        <v>223200</v>
      </c>
      <c r="D77" s="8">
        <v>266400</v>
      </c>
      <c r="E77" s="21">
        <v>468160</v>
      </c>
      <c r="F77" s="24">
        <f t="shared" si="1"/>
        <v>957760</v>
      </c>
      <c r="G77" s="8"/>
      <c r="H77" s="8"/>
    </row>
    <row r="78" spans="1:8" s="6" customFormat="1">
      <c r="A78" s="7" t="s">
        <v>30</v>
      </c>
      <c r="B78" s="8"/>
      <c r="C78" s="8">
        <v>55800</v>
      </c>
      <c r="D78" s="8">
        <v>66600</v>
      </c>
      <c r="E78" s="21">
        <v>117040</v>
      </c>
      <c r="F78" s="24">
        <f t="shared" si="1"/>
        <v>239440</v>
      </c>
      <c r="G78" s="8"/>
      <c r="H78" s="8"/>
    </row>
    <row r="79" spans="1:8" s="6" customFormat="1">
      <c r="A79" s="7" t="s">
        <v>89</v>
      </c>
      <c r="B79" s="8"/>
      <c r="C79" s="8">
        <v>111600</v>
      </c>
      <c r="D79" s="8">
        <v>133200</v>
      </c>
      <c r="E79" s="21">
        <v>234080</v>
      </c>
      <c r="F79" s="24">
        <f t="shared" si="1"/>
        <v>478880</v>
      </c>
      <c r="G79" s="8"/>
      <c r="H79" s="8"/>
    </row>
    <row r="80" spans="1:8" s="6" customFormat="1">
      <c r="A80" s="9" t="s">
        <v>145</v>
      </c>
      <c r="B80" s="8"/>
      <c r="C80" s="8">
        <v>0</v>
      </c>
      <c r="D80" s="8">
        <v>0</v>
      </c>
      <c r="E80" s="21">
        <v>1755600</v>
      </c>
      <c r="F80" s="24">
        <f t="shared" si="1"/>
        <v>1755600</v>
      </c>
      <c r="G80" s="8"/>
      <c r="H80" s="8"/>
    </row>
    <row r="81" spans="1:8" s="6" customFormat="1">
      <c r="A81" s="7" t="s">
        <v>31</v>
      </c>
      <c r="B81" s="8"/>
      <c r="C81" s="8"/>
      <c r="D81" s="8"/>
      <c r="E81" s="21"/>
      <c r="F81" s="24">
        <f t="shared" si="1"/>
        <v>0</v>
      </c>
      <c r="G81" s="8"/>
      <c r="H81" s="8"/>
    </row>
    <row r="82" spans="1:8" s="6" customFormat="1">
      <c r="A82" s="7" t="s">
        <v>50</v>
      </c>
      <c r="B82" s="8"/>
      <c r="C82" s="8">
        <v>55800</v>
      </c>
      <c r="D82" s="8">
        <v>66600</v>
      </c>
      <c r="E82" s="21">
        <v>117040</v>
      </c>
      <c r="F82" s="24">
        <f t="shared" si="1"/>
        <v>239440</v>
      </c>
      <c r="G82" s="8"/>
      <c r="H82" s="8"/>
    </row>
    <row r="83" spans="1:8" s="6" customFormat="1">
      <c r="A83" s="7" t="s">
        <v>98</v>
      </c>
      <c r="B83" s="8"/>
      <c r="C83" s="8">
        <v>167400</v>
      </c>
      <c r="D83" s="8">
        <v>199800</v>
      </c>
      <c r="E83" s="21">
        <v>351120</v>
      </c>
      <c r="F83" s="24">
        <f t="shared" si="1"/>
        <v>718320</v>
      </c>
      <c r="G83" s="8"/>
      <c r="H83" s="8"/>
    </row>
    <row r="84" spans="1:8" s="6" customFormat="1">
      <c r="A84" s="7" t="s">
        <v>129</v>
      </c>
      <c r="B84" s="8"/>
      <c r="C84" s="8">
        <v>558000</v>
      </c>
      <c r="D84" s="8">
        <v>666000</v>
      </c>
      <c r="E84" s="21">
        <v>1170400</v>
      </c>
      <c r="F84" s="24">
        <f t="shared" si="1"/>
        <v>2394400</v>
      </c>
      <c r="G84" s="8"/>
      <c r="H84" s="8"/>
    </row>
    <row r="85" spans="1:8" s="6" customFormat="1">
      <c r="A85" s="7" t="s">
        <v>130</v>
      </c>
      <c r="B85" s="8"/>
      <c r="C85" s="8">
        <v>558000</v>
      </c>
      <c r="D85" s="8">
        <v>666000</v>
      </c>
      <c r="E85" s="21">
        <v>1170400</v>
      </c>
      <c r="F85" s="24">
        <f t="shared" si="1"/>
        <v>2394400</v>
      </c>
      <c r="G85" s="8"/>
      <c r="H85" s="8"/>
    </row>
    <row r="86" spans="1:8" s="6" customFormat="1">
      <c r="A86" s="7" t="s">
        <v>32</v>
      </c>
      <c r="B86" s="8"/>
      <c r="C86" s="8">
        <v>0</v>
      </c>
      <c r="D86" s="8">
        <v>66600</v>
      </c>
      <c r="E86" s="21">
        <v>117040</v>
      </c>
      <c r="F86" s="24">
        <f t="shared" si="1"/>
        <v>183640</v>
      </c>
      <c r="G86" s="8"/>
      <c r="H86" s="8"/>
    </row>
    <row r="87" spans="1:8" s="6" customFormat="1">
      <c r="A87" s="7" t="s">
        <v>90</v>
      </c>
      <c r="B87" s="8"/>
      <c r="C87" s="8">
        <v>111600</v>
      </c>
      <c r="D87" s="8">
        <v>133200</v>
      </c>
      <c r="E87" s="21">
        <v>234080</v>
      </c>
      <c r="F87" s="24">
        <f t="shared" si="1"/>
        <v>478880</v>
      </c>
      <c r="G87" s="8"/>
      <c r="H87" s="8"/>
    </row>
    <row r="88" spans="1:8" s="6" customFormat="1">
      <c r="A88" s="7" t="s">
        <v>33</v>
      </c>
      <c r="B88" s="8"/>
      <c r="C88" s="8">
        <v>223200</v>
      </c>
      <c r="D88" s="8">
        <v>266400</v>
      </c>
      <c r="E88" s="21"/>
      <c r="F88" s="24">
        <f t="shared" si="1"/>
        <v>489600</v>
      </c>
      <c r="G88" s="8"/>
      <c r="H88" s="8"/>
    </row>
    <row r="89" spans="1:8" s="6" customFormat="1">
      <c r="A89" s="7" t="s">
        <v>34</v>
      </c>
      <c r="B89" s="8"/>
      <c r="C89" s="8">
        <v>0</v>
      </c>
      <c r="D89" s="8">
        <v>266400</v>
      </c>
      <c r="E89" s="21">
        <v>468160</v>
      </c>
      <c r="F89" s="24">
        <f t="shared" si="1"/>
        <v>734560</v>
      </c>
      <c r="G89" s="8"/>
      <c r="H89" s="8"/>
    </row>
    <row r="90" spans="1:8" s="6" customFormat="1">
      <c r="A90" s="7" t="s">
        <v>112</v>
      </c>
      <c r="B90" s="8"/>
      <c r="C90" s="8">
        <v>279000</v>
      </c>
      <c r="D90" s="8">
        <v>333000</v>
      </c>
      <c r="E90" s="21">
        <v>585200</v>
      </c>
      <c r="F90" s="24">
        <f t="shared" si="1"/>
        <v>1197200</v>
      </c>
      <c r="G90" s="8"/>
      <c r="H90" s="8"/>
    </row>
    <row r="91" spans="1:8" s="6" customFormat="1">
      <c r="A91" s="7" t="s">
        <v>131</v>
      </c>
      <c r="B91" s="8"/>
      <c r="C91" s="8">
        <v>0</v>
      </c>
      <c r="D91" s="8">
        <v>666000</v>
      </c>
      <c r="E91" s="21"/>
      <c r="F91" s="24">
        <f t="shared" si="1"/>
        <v>666000</v>
      </c>
      <c r="G91" s="8"/>
      <c r="H91" s="8"/>
    </row>
    <row r="92" spans="1:8" s="6" customFormat="1">
      <c r="A92" s="7" t="s">
        <v>35</v>
      </c>
      <c r="B92" s="8"/>
      <c r="C92" s="8">
        <v>0</v>
      </c>
      <c r="D92" s="8">
        <v>1332000</v>
      </c>
      <c r="E92" s="21">
        <v>2340800</v>
      </c>
      <c r="F92" s="24">
        <f t="shared" si="1"/>
        <v>3672800</v>
      </c>
      <c r="G92" s="8"/>
      <c r="H92" s="8"/>
    </row>
    <row r="93" spans="1:8" s="6" customFormat="1">
      <c r="A93" s="7" t="s">
        <v>66</v>
      </c>
      <c r="B93" s="8"/>
      <c r="C93" s="8">
        <v>55800</v>
      </c>
      <c r="D93" s="8">
        <v>66600</v>
      </c>
      <c r="E93" s="21">
        <v>117040</v>
      </c>
      <c r="F93" s="24">
        <f t="shared" si="1"/>
        <v>239440</v>
      </c>
      <c r="G93" s="8"/>
      <c r="H93" s="8"/>
    </row>
    <row r="94" spans="1:8" s="6" customFormat="1">
      <c r="A94" s="7" t="s">
        <v>113</v>
      </c>
      <c r="B94" s="8"/>
      <c r="C94" s="8">
        <v>279000</v>
      </c>
      <c r="D94" s="8">
        <v>333000</v>
      </c>
      <c r="E94" s="21">
        <v>585200</v>
      </c>
      <c r="F94" s="24">
        <f t="shared" si="1"/>
        <v>1197200</v>
      </c>
      <c r="G94" s="8"/>
      <c r="H94" s="8"/>
    </row>
    <row r="95" spans="1:8" s="6" customFormat="1">
      <c r="A95" s="7" t="s">
        <v>132</v>
      </c>
      <c r="B95" s="8"/>
      <c r="C95" s="8">
        <v>558000</v>
      </c>
      <c r="D95" s="8">
        <v>666000</v>
      </c>
      <c r="E95" s="21">
        <v>1170400</v>
      </c>
      <c r="F95" s="24">
        <f t="shared" si="1"/>
        <v>2394400</v>
      </c>
      <c r="G95" s="8"/>
      <c r="H95" s="8"/>
    </row>
    <row r="96" spans="1:8" s="6" customFormat="1">
      <c r="A96" s="7" t="s">
        <v>67</v>
      </c>
      <c r="B96" s="8"/>
      <c r="C96" s="8">
        <v>55800</v>
      </c>
      <c r="D96" s="8">
        <v>66600</v>
      </c>
      <c r="E96" s="21">
        <v>117040</v>
      </c>
      <c r="F96" s="24">
        <f t="shared" si="1"/>
        <v>239440</v>
      </c>
      <c r="G96" s="8"/>
      <c r="H96" s="8"/>
    </row>
    <row r="97" spans="1:8" s="6" customFormat="1">
      <c r="A97" s="7" t="s">
        <v>68</v>
      </c>
      <c r="B97" s="8"/>
      <c r="C97" s="8">
        <v>55800</v>
      </c>
      <c r="D97" s="8">
        <v>66600</v>
      </c>
      <c r="E97" s="21">
        <v>117040</v>
      </c>
      <c r="F97" s="24">
        <f t="shared" si="1"/>
        <v>239440</v>
      </c>
      <c r="G97" s="8"/>
      <c r="H97" s="8"/>
    </row>
    <row r="98" spans="1:8" s="6" customFormat="1">
      <c r="A98" s="7" t="s">
        <v>36</v>
      </c>
      <c r="B98" s="8"/>
      <c r="C98" s="8">
        <v>55800</v>
      </c>
      <c r="D98" s="8">
        <v>66600</v>
      </c>
      <c r="E98" s="21">
        <v>117040</v>
      </c>
      <c r="F98" s="24">
        <f t="shared" si="1"/>
        <v>239440</v>
      </c>
      <c r="G98" s="8"/>
      <c r="H98" s="8"/>
    </row>
    <row r="99" spans="1:8" s="6" customFormat="1">
      <c r="A99" s="7" t="s">
        <v>69</v>
      </c>
      <c r="B99" s="8"/>
      <c r="C99" s="8">
        <v>55800</v>
      </c>
      <c r="D99" s="8">
        <v>66600</v>
      </c>
      <c r="E99" s="21">
        <v>117040</v>
      </c>
      <c r="F99" s="24">
        <f t="shared" si="1"/>
        <v>239440</v>
      </c>
      <c r="G99" s="8"/>
      <c r="H99" s="8"/>
    </row>
    <row r="100" spans="1:8" s="6" customFormat="1">
      <c r="A100" s="7" t="s">
        <v>37</v>
      </c>
      <c r="B100" s="8"/>
      <c r="C100" s="8">
        <v>223200</v>
      </c>
      <c r="D100" s="8">
        <v>266400</v>
      </c>
      <c r="E100" s="21">
        <v>468160</v>
      </c>
      <c r="F100" s="24">
        <f t="shared" si="1"/>
        <v>957760</v>
      </c>
      <c r="G100" s="8"/>
      <c r="H100" s="8"/>
    </row>
    <row r="101" spans="1:8" s="6" customFormat="1">
      <c r="A101" s="7" t="s">
        <v>114</v>
      </c>
      <c r="B101" s="8"/>
      <c r="C101" s="8">
        <v>279000</v>
      </c>
      <c r="D101" s="8">
        <v>333000</v>
      </c>
      <c r="E101" s="21"/>
      <c r="F101" s="24">
        <f t="shared" si="1"/>
        <v>612000</v>
      </c>
      <c r="G101" s="8"/>
      <c r="H101" s="8"/>
    </row>
    <row r="102" spans="1:8" s="6" customFormat="1">
      <c r="A102" s="7" t="s">
        <v>102</v>
      </c>
      <c r="B102" s="8"/>
      <c r="C102" s="8">
        <v>223200</v>
      </c>
      <c r="D102" s="8">
        <v>266400</v>
      </c>
      <c r="E102" s="21">
        <v>468160</v>
      </c>
      <c r="F102" s="24">
        <f t="shared" si="1"/>
        <v>957760</v>
      </c>
      <c r="G102" s="8"/>
      <c r="H102" s="8"/>
    </row>
    <row r="103" spans="1:8" s="6" customFormat="1">
      <c r="A103" s="7" t="s">
        <v>70</v>
      </c>
      <c r="B103" s="8"/>
      <c r="C103" s="8">
        <v>55800</v>
      </c>
      <c r="D103" s="8">
        <v>66600</v>
      </c>
      <c r="E103" s="21">
        <v>117040</v>
      </c>
      <c r="F103" s="24">
        <f t="shared" si="1"/>
        <v>239440</v>
      </c>
      <c r="G103" s="8"/>
      <c r="H103" s="8"/>
    </row>
    <row r="104" spans="1:8" s="6" customFormat="1">
      <c r="A104" s="7" t="s">
        <v>38</v>
      </c>
      <c r="B104" s="8"/>
      <c r="C104" s="8">
        <v>55800</v>
      </c>
      <c r="D104" s="8">
        <v>66600</v>
      </c>
      <c r="E104" s="21"/>
      <c r="F104" s="24">
        <f t="shared" si="1"/>
        <v>122400</v>
      </c>
      <c r="G104" s="8"/>
      <c r="H104" s="8"/>
    </row>
    <row r="105" spans="1:8" s="6" customFormat="1">
      <c r="A105" s="7" t="s">
        <v>133</v>
      </c>
      <c r="B105" s="8"/>
      <c r="C105" s="8">
        <v>558000</v>
      </c>
      <c r="D105" s="8">
        <v>666000</v>
      </c>
      <c r="E105" s="21">
        <v>1170400</v>
      </c>
      <c r="F105" s="24">
        <f t="shared" si="1"/>
        <v>2394400</v>
      </c>
      <c r="G105" s="8"/>
      <c r="H105" s="8"/>
    </row>
    <row r="106" spans="1:8" s="6" customFormat="1">
      <c r="A106" s="7" t="s">
        <v>134</v>
      </c>
      <c r="B106" s="8"/>
      <c r="C106" s="8">
        <v>558000</v>
      </c>
      <c r="D106" s="8">
        <v>666000</v>
      </c>
      <c r="E106" s="21">
        <v>1170400</v>
      </c>
      <c r="F106" s="24">
        <f t="shared" si="1"/>
        <v>2394400</v>
      </c>
      <c r="G106" s="8"/>
      <c r="H106" s="8"/>
    </row>
    <row r="107" spans="1:8" s="6" customFormat="1">
      <c r="A107" s="7" t="s">
        <v>39</v>
      </c>
      <c r="B107" s="8"/>
      <c r="C107" s="8">
        <v>167400</v>
      </c>
      <c r="D107" s="8">
        <v>199800</v>
      </c>
      <c r="E107" s="21">
        <v>351120</v>
      </c>
      <c r="F107" s="24">
        <f t="shared" si="1"/>
        <v>718320</v>
      </c>
      <c r="G107" s="8"/>
      <c r="H107" s="8"/>
    </row>
    <row r="108" spans="1:8" s="6" customFormat="1">
      <c r="A108" s="7" t="s">
        <v>115</v>
      </c>
      <c r="B108" s="8"/>
      <c r="C108" s="8">
        <v>27900</v>
      </c>
      <c r="D108" s="8">
        <v>333000</v>
      </c>
      <c r="E108" s="21">
        <v>585200</v>
      </c>
      <c r="F108" s="24">
        <f t="shared" si="1"/>
        <v>946100</v>
      </c>
      <c r="G108" s="8"/>
      <c r="H108" s="8"/>
    </row>
    <row r="109" spans="1:8" s="6" customFormat="1">
      <c r="A109" s="7" t="s">
        <v>40</v>
      </c>
      <c r="B109" s="8"/>
      <c r="C109" s="8">
        <v>279000</v>
      </c>
      <c r="D109" s="8">
        <v>333000</v>
      </c>
      <c r="E109" s="21"/>
      <c r="F109" s="24">
        <f t="shared" si="1"/>
        <v>612000</v>
      </c>
      <c r="G109" s="8"/>
      <c r="H109" s="8"/>
    </row>
    <row r="110" spans="1:8" s="6" customFormat="1">
      <c r="A110" s="7" t="s">
        <v>41</v>
      </c>
      <c r="B110" s="8"/>
      <c r="C110" s="8">
        <v>111600</v>
      </c>
      <c r="D110" s="8">
        <v>133200</v>
      </c>
      <c r="E110" s="21"/>
      <c r="F110" s="24">
        <f t="shared" si="1"/>
        <v>244800</v>
      </c>
      <c r="G110" s="8"/>
      <c r="H110" s="8"/>
    </row>
    <row r="111" spans="1:8" s="6" customFormat="1">
      <c r="A111" s="7" t="s">
        <v>71</v>
      </c>
      <c r="B111" s="8"/>
      <c r="C111" s="8">
        <v>0</v>
      </c>
      <c r="D111" s="8">
        <v>66600</v>
      </c>
      <c r="E111" s="21"/>
      <c r="F111" s="24">
        <f t="shared" si="1"/>
        <v>66600</v>
      </c>
      <c r="G111" s="8"/>
      <c r="H111" s="8"/>
    </row>
    <row r="112" spans="1:8" s="6" customFormat="1">
      <c r="A112" s="7" t="s">
        <v>99</v>
      </c>
      <c r="B112" s="8"/>
      <c r="C112" s="8">
        <v>167400</v>
      </c>
      <c r="D112" s="8">
        <v>199800</v>
      </c>
      <c r="E112" s="21">
        <v>351120</v>
      </c>
      <c r="F112" s="24">
        <f t="shared" si="1"/>
        <v>718320</v>
      </c>
      <c r="G112" s="8"/>
      <c r="H112" s="8"/>
    </row>
    <row r="113" spans="1:8" s="6" customFormat="1">
      <c r="A113" s="7" t="s">
        <v>42</v>
      </c>
      <c r="B113" s="8"/>
      <c r="C113" s="8">
        <v>279000</v>
      </c>
      <c r="D113" s="8">
        <v>333000</v>
      </c>
      <c r="E113" s="21">
        <v>585200</v>
      </c>
      <c r="F113" s="24">
        <f t="shared" si="1"/>
        <v>1197200</v>
      </c>
      <c r="G113" s="8"/>
      <c r="H113" s="8"/>
    </row>
    <row r="114" spans="1:8" s="6" customFormat="1">
      <c r="A114" s="7" t="s">
        <v>72</v>
      </c>
      <c r="B114" s="8"/>
      <c r="C114" s="8">
        <v>55800</v>
      </c>
      <c r="D114" s="8">
        <v>66600</v>
      </c>
      <c r="E114" s="21">
        <v>117040</v>
      </c>
      <c r="F114" s="24">
        <f t="shared" si="1"/>
        <v>239440</v>
      </c>
      <c r="G114" s="8"/>
      <c r="H114" s="8"/>
    </row>
    <row r="115" spans="1:8" s="6" customFormat="1">
      <c r="A115" s="7" t="s">
        <v>73</v>
      </c>
      <c r="B115" s="8"/>
      <c r="C115" s="8">
        <v>55800</v>
      </c>
      <c r="D115" s="8">
        <v>66600</v>
      </c>
      <c r="E115" s="21">
        <v>117040</v>
      </c>
      <c r="F115" s="24">
        <f t="shared" si="1"/>
        <v>239440</v>
      </c>
      <c r="G115" s="8"/>
      <c r="H115" s="8"/>
    </row>
    <row r="116" spans="1:8" s="6" customFormat="1">
      <c r="A116" s="7" t="s">
        <v>91</v>
      </c>
      <c r="B116" s="8"/>
      <c r="C116" s="8">
        <v>111600</v>
      </c>
      <c r="D116" s="8">
        <v>133200</v>
      </c>
      <c r="E116" s="21">
        <v>234080</v>
      </c>
      <c r="F116" s="24">
        <f t="shared" si="1"/>
        <v>478880</v>
      </c>
      <c r="G116" s="8"/>
      <c r="H116" s="8"/>
    </row>
    <row r="117" spans="1:8" s="6" customFormat="1">
      <c r="A117" s="7" t="s">
        <v>92</v>
      </c>
      <c r="B117" s="8"/>
      <c r="C117" s="8">
        <v>111600</v>
      </c>
      <c r="D117" s="8">
        <v>133200</v>
      </c>
      <c r="E117" s="21">
        <v>234080</v>
      </c>
      <c r="F117" s="24">
        <f t="shared" si="1"/>
        <v>478880</v>
      </c>
      <c r="G117" s="8"/>
      <c r="H117" s="8"/>
    </row>
    <row r="118" spans="1:8" s="6" customFormat="1">
      <c r="A118" s="7" t="s">
        <v>43</v>
      </c>
      <c r="B118" s="8"/>
      <c r="C118" s="8">
        <v>0</v>
      </c>
      <c r="D118" s="8">
        <v>66600</v>
      </c>
      <c r="E118" s="21"/>
      <c r="F118" s="24">
        <f t="shared" si="1"/>
        <v>66600</v>
      </c>
      <c r="G118" s="8"/>
      <c r="H118" s="8"/>
    </row>
    <row r="119" spans="1:8" s="6" customFormat="1">
      <c r="A119" s="7" t="s">
        <v>93</v>
      </c>
      <c r="B119" s="8"/>
      <c r="C119" s="8">
        <v>111600</v>
      </c>
      <c r="D119" s="8">
        <v>133200</v>
      </c>
      <c r="E119" s="21">
        <v>234080</v>
      </c>
      <c r="F119" s="24">
        <f t="shared" si="1"/>
        <v>478880</v>
      </c>
      <c r="G119" s="8"/>
      <c r="H119" s="8"/>
    </row>
    <row r="120" spans="1:8" s="6" customFormat="1">
      <c r="A120" s="7" t="s">
        <v>44</v>
      </c>
      <c r="B120" s="8"/>
      <c r="C120" s="8">
        <v>0</v>
      </c>
      <c r="D120" s="8">
        <v>66600</v>
      </c>
      <c r="E120" s="21"/>
      <c r="F120" s="24">
        <f t="shared" si="1"/>
        <v>66600</v>
      </c>
      <c r="G120" s="8"/>
      <c r="H120" s="8"/>
    </row>
    <row r="121" spans="1:8" s="6" customFormat="1">
      <c r="A121" s="7" t="s">
        <v>74</v>
      </c>
      <c r="B121" s="8"/>
      <c r="C121" s="8">
        <v>0</v>
      </c>
      <c r="D121" s="8">
        <v>66600</v>
      </c>
      <c r="E121" s="21"/>
      <c r="F121" s="24">
        <f t="shared" si="1"/>
        <v>66600</v>
      </c>
      <c r="G121" s="8"/>
      <c r="H121" s="8"/>
    </row>
    <row r="122" spans="1:8" s="6" customFormat="1">
      <c r="A122" s="7" t="s">
        <v>140</v>
      </c>
      <c r="B122" s="8"/>
      <c r="C122" s="8">
        <v>837000</v>
      </c>
      <c r="D122" s="8">
        <v>999000</v>
      </c>
      <c r="E122" s="21">
        <v>1755600</v>
      </c>
      <c r="F122" s="24">
        <f t="shared" si="1"/>
        <v>3591600</v>
      </c>
      <c r="G122" s="8"/>
      <c r="H122" s="8"/>
    </row>
    <row r="123" spans="1:8" s="6" customFormat="1">
      <c r="A123" s="7" t="s">
        <v>94</v>
      </c>
      <c r="B123" s="8"/>
      <c r="C123" s="8">
        <v>111600</v>
      </c>
      <c r="D123" s="8">
        <v>133200</v>
      </c>
      <c r="E123" s="21">
        <v>234080</v>
      </c>
      <c r="F123" s="24">
        <f t="shared" si="1"/>
        <v>478880</v>
      </c>
      <c r="G123" s="8"/>
      <c r="H123" s="8"/>
    </row>
    <row r="124" spans="1:8" s="6" customFormat="1">
      <c r="A124" s="7" t="s">
        <v>116</v>
      </c>
      <c r="B124" s="8"/>
      <c r="C124" s="8">
        <v>279000</v>
      </c>
      <c r="D124" s="8">
        <v>333000</v>
      </c>
      <c r="E124" s="21">
        <v>585200</v>
      </c>
      <c r="F124" s="24">
        <f t="shared" si="1"/>
        <v>1197200</v>
      </c>
      <c r="G124" s="8"/>
      <c r="H124" s="8"/>
    </row>
    <row r="125" spans="1:8" s="6" customFormat="1">
      <c r="A125" s="7" t="s">
        <v>117</v>
      </c>
      <c r="B125" s="8"/>
      <c r="C125" s="8">
        <v>279000</v>
      </c>
      <c r="D125" s="8">
        <v>333000</v>
      </c>
      <c r="E125" s="21">
        <v>585200</v>
      </c>
      <c r="F125" s="24">
        <f t="shared" si="1"/>
        <v>1197200</v>
      </c>
      <c r="G125" s="8"/>
      <c r="H125" s="8"/>
    </row>
    <row r="126" spans="1:8" s="6" customFormat="1">
      <c r="A126" s="7" t="s">
        <v>95</v>
      </c>
      <c r="B126" s="8"/>
      <c r="C126" s="8">
        <v>111600</v>
      </c>
      <c r="D126" s="8">
        <v>133200</v>
      </c>
      <c r="E126" s="21">
        <v>234080</v>
      </c>
      <c r="F126" s="24">
        <f t="shared" si="1"/>
        <v>478880</v>
      </c>
      <c r="G126" s="8"/>
      <c r="H126" s="8"/>
    </row>
    <row r="127" spans="1:8" s="6" customFormat="1">
      <c r="A127" s="19" t="s">
        <v>164</v>
      </c>
      <c r="B127" s="8"/>
      <c r="C127" s="8"/>
      <c r="D127" s="8"/>
      <c r="E127" s="21">
        <v>702240</v>
      </c>
      <c r="F127" s="24">
        <f t="shared" si="1"/>
        <v>702240</v>
      </c>
      <c r="G127" s="8">
        <v>2031024</v>
      </c>
      <c r="H127" s="8"/>
    </row>
    <row r="128" spans="1:8" s="6" customFormat="1">
      <c r="A128" s="7" t="s">
        <v>96</v>
      </c>
      <c r="B128" s="8"/>
      <c r="C128" s="8">
        <v>111600</v>
      </c>
      <c r="D128" s="8">
        <v>133200</v>
      </c>
      <c r="E128" s="21">
        <v>234080</v>
      </c>
      <c r="F128" s="24">
        <f t="shared" si="1"/>
        <v>478880</v>
      </c>
      <c r="G128" s="8"/>
      <c r="H128" s="8"/>
    </row>
    <row r="129" spans="1:8" s="6" customFormat="1">
      <c r="A129" s="7" t="s">
        <v>75</v>
      </c>
      <c r="B129" s="8"/>
      <c r="C129" s="8">
        <v>55800</v>
      </c>
      <c r="D129" s="8">
        <v>66600</v>
      </c>
      <c r="E129" s="21">
        <v>117040</v>
      </c>
      <c r="F129" s="24">
        <f t="shared" si="1"/>
        <v>239440</v>
      </c>
      <c r="G129" s="8"/>
      <c r="H129" s="8"/>
    </row>
    <row r="130" spans="1:8" s="6" customFormat="1">
      <c r="A130" s="7" t="s">
        <v>45</v>
      </c>
      <c r="B130" s="8"/>
      <c r="C130" s="8">
        <v>0</v>
      </c>
      <c r="D130" s="8">
        <v>66600</v>
      </c>
      <c r="E130" s="21">
        <v>117040</v>
      </c>
      <c r="F130" s="24">
        <f t="shared" si="1"/>
        <v>183640</v>
      </c>
      <c r="G130" s="8"/>
      <c r="H130" s="8"/>
    </row>
    <row r="131" spans="1:8" s="6" customFormat="1">
      <c r="A131" s="7" t="s">
        <v>76</v>
      </c>
      <c r="B131" s="8"/>
      <c r="C131" s="8">
        <v>0</v>
      </c>
      <c r="D131" s="8">
        <v>66600</v>
      </c>
      <c r="E131" s="21">
        <v>117040</v>
      </c>
      <c r="F131" s="24">
        <f t="shared" si="1"/>
        <v>183640</v>
      </c>
      <c r="G131" s="8"/>
      <c r="H131" s="8"/>
    </row>
    <row r="132" spans="1:8" s="6" customFormat="1">
      <c r="A132" s="7" t="s">
        <v>141</v>
      </c>
      <c r="B132" s="8"/>
      <c r="C132" s="8">
        <v>1060200</v>
      </c>
      <c r="D132" s="8">
        <v>1265400</v>
      </c>
      <c r="E132" s="21">
        <v>2223760</v>
      </c>
      <c r="F132" s="24">
        <f t="shared" si="1"/>
        <v>4549360</v>
      </c>
      <c r="G132" s="8"/>
      <c r="H132" s="8"/>
    </row>
    <row r="133" spans="1:8" s="6" customFormat="1">
      <c r="A133" s="7" t="s">
        <v>135</v>
      </c>
      <c r="B133" s="8"/>
      <c r="C133" s="8">
        <v>558000</v>
      </c>
      <c r="D133" s="8">
        <v>0</v>
      </c>
      <c r="E133" s="21"/>
      <c r="F133" s="24">
        <f t="shared" si="1"/>
        <v>558000</v>
      </c>
      <c r="G133" s="8"/>
      <c r="H133" s="8"/>
    </row>
    <row r="134" spans="1:8" s="6" customFormat="1">
      <c r="A134" s="7" t="s">
        <v>77</v>
      </c>
      <c r="B134" s="8"/>
      <c r="C134" s="8">
        <v>55800</v>
      </c>
      <c r="D134" s="8">
        <v>66600</v>
      </c>
      <c r="E134" s="21">
        <v>117040</v>
      </c>
      <c r="F134" s="24">
        <f t="shared" si="1"/>
        <v>239440</v>
      </c>
      <c r="G134" s="8"/>
      <c r="H134" s="8"/>
    </row>
    <row r="135" spans="1:8" s="6" customFormat="1">
      <c r="A135" s="7" t="s">
        <v>123</v>
      </c>
      <c r="B135" s="8"/>
      <c r="C135" s="8">
        <v>334800</v>
      </c>
      <c r="D135" s="8">
        <v>399600</v>
      </c>
      <c r="E135" s="21">
        <v>702240</v>
      </c>
      <c r="F135" s="24">
        <f t="shared" si="1"/>
        <v>1436640</v>
      </c>
      <c r="G135" s="8"/>
      <c r="H135" s="8"/>
    </row>
    <row r="136" spans="1:8" s="6" customFormat="1">
      <c r="A136" s="7" t="s">
        <v>46</v>
      </c>
      <c r="B136" s="8"/>
      <c r="C136" s="8">
        <v>55800</v>
      </c>
      <c r="D136" s="8">
        <v>66600</v>
      </c>
      <c r="E136" s="21"/>
      <c r="F136" s="24">
        <f t="shared" si="1"/>
        <v>122400</v>
      </c>
      <c r="G136" s="8"/>
      <c r="H136" s="8"/>
    </row>
    <row r="137" spans="1:8" s="6" customFormat="1">
      <c r="A137" s="7" t="s">
        <v>78</v>
      </c>
      <c r="B137" s="8"/>
      <c r="C137" s="8">
        <v>55800</v>
      </c>
      <c r="D137" s="8">
        <v>66600</v>
      </c>
      <c r="E137" s="21">
        <v>117040</v>
      </c>
      <c r="F137" s="24">
        <f t="shared" si="1"/>
        <v>239440</v>
      </c>
      <c r="G137" s="8"/>
      <c r="H137" s="8"/>
    </row>
    <row r="138" spans="1:8" s="6" customFormat="1">
      <c r="A138" s="7" t="s">
        <v>144</v>
      </c>
      <c r="B138" s="8"/>
      <c r="C138" s="8">
        <v>1116000</v>
      </c>
      <c r="D138" s="8">
        <v>1332000</v>
      </c>
      <c r="E138" s="21"/>
      <c r="F138" s="24">
        <f t="shared" si="1"/>
        <v>2448000</v>
      </c>
      <c r="G138" s="8"/>
      <c r="H138" s="8"/>
    </row>
    <row r="139" spans="1:8" s="6" customFormat="1">
      <c r="A139" s="7" t="s">
        <v>103</v>
      </c>
      <c r="B139" s="8"/>
      <c r="C139" s="8">
        <v>223200</v>
      </c>
      <c r="D139" s="8">
        <v>266400</v>
      </c>
      <c r="E139" s="21">
        <v>468160</v>
      </c>
      <c r="F139" s="24">
        <f t="shared" ref="F139:F159" si="2">B139+C139+D139+E139</f>
        <v>957760</v>
      </c>
      <c r="G139" s="8"/>
      <c r="H139" s="8"/>
    </row>
    <row r="140" spans="1:8" s="6" customFormat="1">
      <c r="A140" s="7" t="s">
        <v>79</v>
      </c>
      <c r="B140" s="8"/>
      <c r="C140" s="8">
        <v>55800</v>
      </c>
      <c r="D140" s="8">
        <v>0</v>
      </c>
      <c r="E140" s="21">
        <v>117040</v>
      </c>
      <c r="F140" s="24">
        <f t="shared" si="2"/>
        <v>172840</v>
      </c>
      <c r="G140" s="8"/>
      <c r="H140" s="8"/>
    </row>
    <row r="141" spans="1:8" s="6" customFormat="1">
      <c r="A141" s="7" t="s">
        <v>47</v>
      </c>
      <c r="B141" s="8"/>
      <c r="C141" s="8">
        <v>167400</v>
      </c>
      <c r="D141" s="8">
        <v>199800</v>
      </c>
      <c r="E141" s="21">
        <v>351120</v>
      </c>
      <c r="F141" s="24">
        <f t="shared" si="2"/>
        <v>718320</v>
      </c>
      <c r="G141" s="8"/>
      <c r="H141" s="8"/>
    </row>
    <row r="142" spans="1:8" s="6" customFormat="1">
      <c r="A142" s="7" t="s">
        <v>136</v>
      </c>
      <c r="B142" s="8"/>
      <c r="C142" s="8">
        <v>558000</v>
      </c>
      <c r="D142" s="8">
        <v>666000</v>
      </c>
      <c r="E142" s="21">
        <v>1170400</v>
      </c>
      <c r="F142" s="24">
        <f t="shared" si="2"/>
        <v>2394400</v>
      </c>
      <c r="G142" s="8"/>
      <c r="H142" s="8"/>
    </row>
    <row r="143" spans="1:8" s="6" customFormat="1">
      <c r="A143" s="7" t="s">
        <v>48</v>
      </c>
      <c r="B143" s="8"/>
      <c r="C143" s="8">
        <v>279000</v>
      </c>
      <c r="D143" s="8">
        <v>333000</v>
      </c>
      <c r="E143" s="21"/>
      <c r="F143" s="24">
        <f t="shared" si="2"/>
        <v>612000</v>
      </c>
      <c r="G143" s="8"/>
      <c r="H143" s="8"/>
    </row>
    <row r="144" spans="1:8" s="6" customFormat="1">
      <c r="A144" s="7" t="s">
        <v>49</v>
      </c>
      <c r="B144" s="8"/>
      <c r="C144" s="8">
        <v>55800</v>
      </c>
      <c r="D144" s="8">
        <v>66600</v>
      </c>
      <c r="E144" s="21">
        <v>117040</v>
      </c>
      <c r="F144" s="24">
        <f t="shared" si="2"/>
        <v>239440</v>
      </c>
      <c r="G144" s="8"/>
      <c r="H144" s="8"/>
    </row>
    <row r="145" spans="1:8" s="6" customFormat="1">
      <c r="A145" s="7" t="s">
        <v>138</v>
      </c>
      <c r="B145" s="8"/>
      <c r="C145" s="8">
        <v>725400</v>
      </c>
      <c r="D145" s="8">
        <v>865800</v>
      </c>
      <c r="E145" s="21">
        <v>1521520</v>
      </c>
      <c r="F145" s="24">
        <f t="shared" si="2"/>
        <v>3112720</v>
      </c>
      <c r="G145" s="8"/>
      <c r="H145" s="8"/>
    </row>
    <row r="146" spans="1:8" s="6" customFormat="1">
      <c r="A146" s="7" t="s">
        <v>80</v>
      </c>
      <c r="B146" s="8"/>
      <c r="C146" s="8">
        <v>55800</v>
      </c>
      <c r="D146" s="8">
        <v>66600</v>
      </c>
      <c r="E146" s="21">
        <v>117040</v>
      </c>
      <c r="F146" s="24">
        <f t="shared" si="2"/>
        <v>239440</v>
      </c>
      <c r="G146" s="8"/>
      <c r="H146" s="8"/>
    </row>
    <row r="147" spans="1:8" s="6" customFormat="1">
      <c r="A147" s="7" t="s">
        <v>119</v>
      </c>
      <c r="B147" s="8"/>
      <c r="C147" s="8">
        <v>279000</v>
      </c>
      <c r="D147" s="8">
        <v>333000</v>
      </c>
      <c r="E147" s="21">
        <v>585200</v>
      </c>
      <c r="F147" s="24">
        <f t="shared" si="2"/>
        <v>1197200</v>
      </c>
      <c r="G147" s="8"/>
      <c r="H147" s="8"/>
    </row>
    <row r="148" spans="1:8" s="6" customFormat="1">
      <c r="A148" s="7" t="s">
        <v>148</v>
      </c>
      <c r="B148" s="8"/>
      <c r="C148" s="8">
        <v>167400</v>
      </c>
      <c r="D148" s="8">
        <v>199800</v>
      </c>
      <c r="E148" s="21">
        <v>351120</v>
      </c>
      <c r="F148" s="24">
        <f t="shared" si="2"/>
        <v>718320</v>
      </c>
      <c r="G148" s="8"/>
      <c r="H148" s="8"/>
    </row>
    <row r="149" spans="1:8" s="6" customFormat="1">
      <c r="A149" s="19" t="s">
        <v>150</v>
      </c>
      <c r="B149" s="8"/>
      <c r="C149" s="8"/>
      <c r="D149" s="8"/>
      <c r="E149" s="21">
        <v>14630</v>
      </c>
      <c r="F149" s="24">
        <f t="shared" si="2"/>
        <v>14630</v>
      </c>
      <c r="G149" s="8"/>
      <c r="H149" s="8"/>
    </row>
    <row r="150" spans="1:8">
      <c r="A150" s="19" t="s">
        <v>152</v>
      </c>
      <c r="B150" s="8"/>
      <c r="C150" s="8"/>
      <c r="D150" s="8"/>
      <c r="E150" s="21">
        <v>2926</v>
      </c>
      <c r="F150" s="24">
        <f t="shared" si="2"/>
        <v>2926</v>
      </c>
      <c r="G150" s="8"/>
      <c r="H150" s="8"/>
    </row>
    <row r="151" spans="1:8">
      <c r="A151" s="19" t="s">
        <v>153</v>
      </c>
      <c r="B151" s="8"/>
      <c r="C151" s="8"/>
      <c r="D151" s="8"/>
      <c r="E151" s="21">
        <v>2926</v>
      </c>
      <c r="F151" s="24">
        <f t="shared" si="2"/>
        <v>2926</v>
      </c>
      <c r="G151" s="8"/>
      <c r="H151" s="8"/>
    </row>
    <row r="152" spans="1:8">
      <c r="A152" s="19" t="s">
        <v>154</v>
      </c>
      <c r="B152" s="8"/>
      <c r="C152" s="8"/>
      <c r="D152" s="8"/>
      <c r="E152" s="21">
        <v>2926</v>
      </c>
      <c r="F152" s="24">
        <f t="shared" si="2"/>
        <v>2926</v>
      </c>
      <c r="G152" s="8"/>
      <c r="H152" s="8"/>
    </row>
    <row r="153" spans="1:8">
      <c r="A153" s="19" t="s">
        <v>156</v>
      </c>
      <c r="B153" s="8"/>
      <c r="C153" s="8"/>
      <c r="D153" s="8"/>
      <c r="E153" s="21">
        <v>19019</v>
      </c>
      <c r="F153" s="24">
        <f t="shared" si="2"/>
        <v>19019</v>
      </c>
      <c r="G153" s="8"/>
      <c r="H153" s="8"/>
    </row>
    <row r="154" spans="1:8">
      <c r="A154" s="19" t="s">
        <v>157</v>
      </c>
      <c r="B154" s="8"/>
      <c r="C154" s="8"/>
      <c r="D154" s="8"/>
      <c r="E154" s="21">
        <v>146300</v>
      </c>
      <c r="F154" s="24">
        <f t="shared" si="2"/>
        <v>146300</v>
      </c>
      <c r="G154" s="8"/>
      <c r="H154" s="8"/>
    </row>
    <row r="155" spans="1:8">
      <c r="A155" s="19" t="s">
        <v>158</v>
      </c>
      <c r="B155" s="8"/>
      <c r="C155" s="8"/>
      <c r="D155" s="8"/>
      <c r="E155" s="21">
        <v>1463</v>
      </c>
      <c r="F155" s="24">
        <f t="shared" si="2"/>
        <v>1463</v>
      </c>
      <c r="G155" s="8"/>
      <c r="H155" s="8"/>
    </row>
    <row r="156" spans="1:8">
      <c r="A156" s="19" t="s">
        <v>159</v>
      </c>
      <c r="B156" s="8"/>
      <c r="C156" s="8"/>
      <c r="D156" s="8"/>
      <c r="E156" s="21">
        <v>146300</v>
      </c>
      <c r="F156" s="24">
        <f t="shared" si="2"/>
        <v>146300</v>
      </c>
      <c r="G156" s="8"/>
      <c r="H156" s="8"/>
    </row>
    <row r="157" spans="1:8">
      <c r="A157" s="19" t="s">
        <v>160</v>
      </c>
      <c r="B157" s="8"/>
      <c r="C157" s="8"/>
      <c r="D157" s="8"/>
      <c r="E157" s="21">
        <v>2926</v>
      </c>
      <c r="F157" s="24">
        <f t="shared" si="2"/>
        <v>2926</v>
      </c>
      <c r="G157" s="8"/>
      <c r="H157" s="8"/>
    </row>
    <row r="158" spans="1:8">
      <c r="A158" s="19" t="s">
        <v>163</v>
      </c>
      <c r="B158" s="8"/>
      <c r="C158" s="8"/>
      <c r="D158" s="8"/>
      <c r="E158" s="21">
        <v>1463</v>
      </c>
      <c r="F158" s="24">
        <f t="shared" si="2"/>
        <v>1463</v>
      </c>
      <c r="G158" s="8"/>
      <c r="H158" s="8"/>
    </row>
    <row r="159" spans="1:8">
      <c r="A159" s="19">
        <v>673</v>
      </c>
      <c r="B159" s="8"/>
      <c r="C159" s="8"/>
      <c r="D159" s="8"/>
      <c r="E159" s="21">
        <v>8778</v>
      </c>
      <c r="F159" s="24">
        <f t="shared" si="2"/>
        <v>8778</v>
      </c>
      <c r="G159" s="8"/>
      <c r="H159" s="8"/>
    </row>
    <row r="160" spans="1:8">
      <c r="A160" s="19" t="s">
        <v>155</v>
      </c>
      <c r="B160" s="8"/>
      <c r="C160" s="8"/>
      <c r="D160" s="8"/>
      <c r="E160" s="21"/>
      <c r="F160" s="24"/>
      <c r="G160" s="8">
        <v>1823913</v>
      </c>
      <c r="H160" s="8"/>
    </row>
    <row r="161" spans="1:8">
      <c r="A161" s="19"/>
      <c r="B161" s="8"/>
      <c r="C161" s="8"/>
      <c r="D161" s="8"/>
      <c r="E161" s="21"/>
      <c r="F161" s="8"/>
      <c r="G161" s="8"/>
      <c r="H161" s="8"/>
    </row>
    <row r="162" spans="1:8">
      <c r="A162" s="25" t="s">
        <v>149</v>
      </c>
      <c r="B162" s="26">
        <f>SUM(B11:B148)</f>
        <v>0</v>
      </c>
      <c r="C162" s="26">
        <f>SUM(C11:C161)</f>
        <v>30119600</v>
      </c>
      <c r="D162" s="26">
        <f t="shared" ref="D162:G162" si="3">SUM(D11:D161)</f>
        <v>39180600</v>
      </c>
      <c r="E162" s="26">
        <f t="shared" si="3"/>
        <v>57465177</v>
      </c>
      <c r="F162" s="26">
        <f t="shared" si="3"/>
        <v>126765377</v>
      </c>
      <c r="G162" s="26">
        <f t="shared" si="3"/>
        <v>3854937</v>
      </c>
      <c r="H162" s="11">
        <f>SUM(H11:H148)</f>
        <v>0</v>
      </c>
    </row>
    <row r="167" spans="1:8">
      <c r="B167" s="2">
        <v>125879497</v>
      </c>
    </row>
    <row r="168" spans="1:8">
      <c r="B168" s="2">
        <f>F162-B167</f>
        <v>885880</v>
      </c>
    </row>
    <row r="173" spans="1:8">
      <c r="C173" s="23"/>
      <c r="D173" s="23"/>
    </row>
  </sheetData>
  <autoFilter ref="A10:F162">
    <filterColumn colId="0"/>
    <filterColumn colId="4"/>
  </autoFilter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scale="83" orientation="portrait" verticalDpi="1200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19</vt:i4>
      </vt:variant>
    </vt:vector>
  </HeadingPairs>
  <TitlesOfParts>
    <vt:vector size="34" baseType="lpstr">
      <vt:lpstr>2015-2017гг</vt:lpstr>
      <vt:lpstr>10.10.19</vt:lpstr>
      <vt:lpstr>31.10.19</vt:lpstr>
      <vt:lpstr>31.12.19</vt:lpstr>
      <vt:lpstr>20.01.20</vt:lpstr>
      <vt:lpstr>10.02.20</vt:lpstr>
      <vt:lpstr>01.09.20</vt:lpstr>
      <vt:lpstr>01.10.20</vt:lpstr>
      <vt:lpstr>01.12.20</vt:lpstr>
      <vt:lpstr>15.01.21 для НС</vt:lpstr>
      <vt:lpstr>01.04.21</vt:lpstr>
      <vt:lpstr>31.05.21</vt:lpstr>
      <vt:lpstr>31.06.21</vt:lpstr>
      <vt:lpstr>Лист2</vt:lpstr>
      <vt:lpstr>Лист3</vt:lpstr>
      <vt:lpstr>'01.04.21'!Заголовки_для_печати</vt:lpstr>
      <vt:lpstr>'01.09.20'!Заголовки_для_печати</vt:lpstr>
      <vt:lpstr>'01.10.20'!Заголовки_для_печати</vt:lpstr>
      <vt:lpstr>'01.12.20'!Заголовки_для_печати</vt:lpstr>
      <vt:lpstr>'10.02.20'!Заголовки_для_печати</vt:lpstr>
      <vt:lpstr>'10.10.19'!Заголовки_для_печати</vt:lpstr>
      <vt:lpstr>'15.01.21 для НС'!Заголовки_для_печати</vt:lpstr>
      <vt:lpstr>'20.01.20'!Заголовки_для_печати</vt:lpstr>
      <vt:lpstr>'2015-2017гг'!Заголовки_для_печати</vt:lpstr>
      <vt:lpstr>'31.05.21'!Заголовки_для_печати</vt:lpstr>
      <vt:lpstr>'31.06.21'!Заголовки_для_печати</vt:lpstr>
      <vt:lpstr>'31.10.19'!Заголовки_для_печати</vt:lpstr>
      <vt:lpstr>'31.12.19'!Заголовки_для_печати</vt:lpstr>
      <vt:lpstr>'01.04.21'!Область_печати</vt:lpstr>
      <vt:lpstr>'01.10.20'!Область_печати</vt:lpstr>
      <vt:lpstr>'01.12.20'!Область_печати</vt:lpstr>
      <vt:lpstr>'15.01.21 для НС'!Область_печати</vt:lpstr>
      <vt:lpstr>'31.05.21'!Область_печати</vt:lpstr>
      <vt:lpstr>'31.06.21'!Область_печати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2021-04-27T04:13:07Z</cp:lastPrinted>
  <dcterms:created xsi:type="dcterms:W3CDTF">2019-10-06T10:30:12Z</dcterms:created>
  <dcterms:modified xsi:type="dcterms:W3CDTF">2021-10-24T06:07:33Z</dcterms:modified>
</cp:coreProperties>
</file>