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xarid.uzex.uz\"/>
    </mc:Choice>
  </mc:AlternateContent>
  <bookViews>
    <workbookView xWindow="480" yWindow="120" windowWidth="27795" windowHeight="12600"/>
  </bookViews>
  <sheets>
    <sheet name="Сделки за 2023" sheetId="1" r:id="rId1"/>
    <sheet name="Восстановлен 2023" sheetId="7" r:id="rId2"/>
    <sheet name="Аукцион за 2023" sheetId="8" r:id="rId3"/>
    <sheet name="Аннулирован за 2023" sheetId="6" r:id="rId4"/>
    <sheet name="Анулированный платеж за 2023" sheetId="9" r:id="rId5"/>
    <sheet name="Прямые закупки за 2023" sheetId="2" r:id="rId6"/>
  </sheets>
  <definedNames>
    <definedName name="_xlnm._FilterDatabase" localSheetId="2" hidden="1">'Аукцион за 2023'!$B$3:$G$3</definedName>
    <definedName name="_xlnm._FilterDatabase" localSheetId="1" hidden="1">'Восстановлен 2023'!$B$3:$I$3</definedName>
    <definedName name="_xlnm._FilterDatabase" localSheetId="5" hidden="1">'Прямые закупки за 2023'!$A$2:$J$25</definedName>
    <definedName name="_xlnm._FilterDatabase" localSheetId="0" hidden="1">'Сделки за 2023'!$B$3:$I$3</definedName>
  </definedNames>
  <calcPr calcId="162913"/>
</workbook>
</file>

<file path=xl/calcChain.xml><?xml version="1.0" encoding="utf-8"?>
<calcChain xmlns="http://schemas.openxmlformats.org/spreadsheetml/2006/main">
  <c r="A6" i="1" l="1"/>
  <c r="A7" i="1"/>
  <c r="A8" i="1"/>
  <c r="A9" i="1" s="1"/>
  <c r="A5" i="1"/>
  <c r="I65" i="1"/>
  <c r="A12" i="1" l="1"/>
  <c r="A15" i="1" s="1"/>
  <c r="A16" i="1" s="1"/>
  <c r="A17" i="1" s="1"/>
  <c r="A18" i="1" s="1"/>
  <c r="A19" i="1" s="1"/>
  <c r="A20" i="1" s="1"/>
  <c r="A21" i="1" s="1"/>
  <c r="A26" i="1" s="1"/>
  <c r="A31" i="1" s="1"/>
  <c r="A32" i="1" s="1"/>
  <c r="A33" i="1" s="1"/>
  <c r="A34" i="1" s="1"/>
  <c r="A39" i="1" s="1"/>
  <c r="A44" i="1" s="1"/>
  <c r="A50" i="1" s="1"/>
  <c r="A53" i="1" s="1"/>
  <c r="A54" i="1" s="1"/>
  <c r="A55" i="1" s="1"/>
  <c r="A56" i="1" s="1"/>
  <c r="A59" i="1" s="1"/>
  <c r="A60" i="1" s="1"/>
  <c r="G96" i="2"/>
  <c r="F96" i="2"/>
  <c r="I21" i="7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I20" i="6" l="1"/>
  <c r="I6" i="9" l="1"/>
  <c r="G6" i="8" l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l="1"/>
  <c r="A20" i="2" s="1"/>
  <c r="A21" i="2" l="1"/>
  <c r="A22" i="2" l="1"/>
  <c r="A23" i="2" l="1"/>
  <c r="A24" i="2" s="1"/>
  <c r="A25" i="2" s="1"/>
  <c r="A26" i="2" s="1"/>
  <c r="A27" i="2" s="1"/>
  <c r="A28" i="2" s="1"/>
  <c r="A29" i="2" s="1"/>
  <c r="A30" i="2" s="1"/>
  <c r="A31" i="2" s="1"/>
  <c r="A32" i="2" l="1"/>
  <c r="A33" i="2" l="1"/>
  <c r="A34" i="2" s="1"/>
  <c r="A35" i="2" l="1"/>
  <c r="A36" i="2" l="1"/>
  <c r="A37" i="2" l="1"/>
  <c r="A38" i="2" l="1"/>
  <c r="A39" i="2" s="1"/>
  <c r="A40" i="2" l="1"/>
  <c r="A41" i="2" s="1"/>
  <c r="A42" i="2" s="1"/>
  <c r="A43" i="2" s="1"/>
  <c r="A44" i="2" l="1"/>
  <c r="A45" i="2" s="1"/>
  <c r="A46" i="2" l="1"/>
  <c r="A47" i="2" l="1"/>
  <c r="A48" i="2" l="1"/>
  <c r="A49" i="2" l="1"/>
  <c r="A50" i="2" s="1"/>
  <c r="A51" i="2" l="1"/>
  <c r="A52" i="2" l="1"/>
  <c r="A53" i="2" l="1"/>
  <c r="A54" i="2" l="1"/>
  <c r="A55" i="2" l="1"/>
  <c r="A56" i="2" s="1"/>
  <c r="A57" i="2" s="1"/>
  <c r="A58" i="2" l="1"/>
  <c r="A59" i="2" s="1"/>
  <c r="A60" i="2" s="1"/>
  <c r="A61" i="2" s="1"/>
  <c r="A62" i="2" s="1"/>
  <c r="A63" i="2" s="1"/>
  <c r="A64" i="2" s="1"/>
  <c r="A65" i="2" l="1"/>
  <c r="A66" i="2" l="1"/>
  <c r="A67" i="2" l="1"/>
  <c r="A68" i="2" l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l="1"/>
  <c r="A92" i="2" s="1"/>
  <c r="A94" i="2" l="1"/>
  <c r="A93" i="2"/>
  <c r="A95" i="2" s="1"/>
</calcChain>
</file>

<file path=xl/sharedStrings.xml><?xml version="1.0" encoding="utf-8"?>
<sst xmlns="http://schemas.openxmlformats.org/spreadsheetml/2006/main" count="905" uniqueCount="331">
  <si>
    <t>№ сделки</t>
  </si>
  <si>
    <t>Дата сделки</t>
  </si>
  <si>
    <t>Товар</t>
  </si>
  <si>
    <t>Наименование продавца</t>
  </si>
  <si>
    <t>ИНН продавца</t>
  </si>
  <si>
    <t>Кол-во</t>
  </si>
  <si>
    <t>Сумма сделки</t>
  </si>
  <si>
    <t>№ договора</t>
  </si>
  <si>
    <t>Категория</t>
  </si>
  <si>
    <t>Исполнитель</t>
  </si>
  <si>
    <t>Страна исполнителя</t>
  </si>
  <si>
    <t>Сумма договора</t>
  </si>
  <si>
    <t>Дата договора</t>
  </si>
  <si>
    <t>Тип прямых закупок</t>
  </si>
  <si>
    <t>УЗБЕКИСТАН</t>
  </si>
  <si>
    <t>Прямые закупки</t>
  </si>
  <si>
    <t>Единый поставщик</t>
  </si>
  <si>
    <t>Продукция и услуги сельского хозяйства и охоты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</si>
  <si>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</si>
  <si>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Услуги юридические и бухгалтерские</t>
  </si>
  <si>
    <t>"VAKIF" АДВОКАТЛИК ФИРМАСИ</t>
  </si>
  <si>
    <t>"AGROTEHMINERAL TRADING" MAS'ULIYATI CHEKLANGAN JAMIYAT</t>
  </si>
  <si>
    <t>ООО MY OFFICE STATIONERY</t>
  </si>
  <si>
    <t>№ пп</t>
  </si>
  <si>
    <t xml:space="preserve">№ пп </t>
  </si>
  <si>
    <t>Статус</t>
  </si>
  <si>
    <t>Опубликован</t>
  </si>
  <si>
    <t>Сумма договора долл США</t>
  </si>
  <si>
    <t>№пп</t>
  </si>
  <si>
    <t>Кефир из коровьего молоко с М.Д.Ж -3,2%</t>
  </si>
  <si>
    <t>MLYARDERLAR XK</t>
  </si>
  <si>
    <t>№10</t>
  </si>
  <si>
    <t>№2023/15</t>
  </si>
  <si>
    <t>№ OSG-TS-28/12/2022</t>
  </si>
  <si>
    <t>"ONLINE SERVICE GROUP" MAS'ULIYATI CHEKLANGAN JAMIYAT</t>
  </si>
  <si>
    <t>№ 09-15/058110000001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</si>
  <si>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</si>
  <si>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АКЦИОНЕРНОЕ ОБЩЕСТВО "O`ZAGROSUG`URTA"</t>
  </si>
  <si>
    <t>№09/01</t>
  </si>
  <si>
    <t>ИП ЖАНБЫРБАЙ Е.Ш.</t>
  </si>
  <si>
    <t>КАЗАХСТАН</t>
  </si>
  <si>
    <t>0</t>
  </si>
  <si>
    <t>№3155009</t>
  </si>
  <si>
    <t>Услуги телекоммуникационные</t>
  </si>
  <si>
    <t>"O`ZBEKTELEKOM " AKSIYADORLIK JAMIYATI</t>
  </si>
  <si>
    <t>№40931943</t>
  </si>
  <si>
    <t>№ 4140-2023/IJRO</t>
  </si>
  <si>
    <t>ООО UNICON-SOFT</t>
  </si>
  <si>
    <t>Бланки удостоверений к государственным наградам</t>
  </si>
  <si>
    <t>Ед.изм.</t>
  </si>
  <si>
    <t>шт</t>
  </si>
  <si>
    <t>ед.изм</t>
  </si>
  <si>
    <t>Пропуск</t>
  </si>
  <si>
    <t>усл.ед</t>
  </si>
  <si>
    <t>№6</t>
  </si>
  <si>
    <t>Кокс и нефтепродукты</t>
  </si>
  <si>
    <t>OOO Chirciq GTS</t>
  </si>
  <si>
    <t>№ 1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</si>
  <si>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</si>
  <si>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PREMIUM POLIGRAF BIZNES</t>
  </si>
  <si>
    <t>№ Ю-1</t>
  </si>
  <si>
    <t>Услуги по сбору, обработке и удалению отходов; услуги по утилизации отходов</t>
  </si>
  <si>
    <t>"ZANGIOTA OBODON" MAS'ULIYATI CHEKLANGAN JAMIYAT</t>
  </si>
  <si>
    <t>№ 169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</si>
  <si>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</si>
  <si>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</si>
  <si>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Реестр совершенных сделок в портале xarid.uzex.uz  за  2023 г. AO "BIOKIMYO"</t>
  </si>
  <si>
    <t>Аннулированные сделки за 2023г.</t>
  </si>
  <si>
    <t>Прямые закупки за  2023 г.</t>
  </si>
  <si>
    <t>Реестр совершенных сделок в портале xarid.uzex.uz  за 2023 г. AO "BIOKIMYO"</t>
  </si>
  <si>
    <t>№ 424/12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</si>
  <si>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</si>
  <si>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Тошкент вилояти статистика бошкармаси</t>
  </si>
  <si>
    <t>№ КБ-95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</si>
  <si>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</si>
  <si>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</si>
  <si>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23-103-102379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</si>
  <si>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</si>
  <si>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</si>
  <si>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№19</t>
  </si>
  <si>
    <t>УЧРЕЖДЕНИЕ "TOSHKENT VILOYATI YANGIYO`L SHAHAR SANITARIYA-EPIDEMIOLOGIK OSOYISHTALIK VA JAMOAT SALOMATLIGI BO`LIMI"</t>
  </si>
  <si>
    <t>Услуга по дератизации</t>
  </si>
  <si>
    <t>DURDONA BUNYOD MED" mas uliyati cheklangan jamiyati</t>
  </si>
  <si>
    <t>м2</t>
  </si>
  <si>
    <t>№87</t>
  </si>
  <si>
    <t>Услуги по оптовой и розничной торговле и услуги по ремонту автотранспортных средств и мотоциклов</t>
  </si>
  <si>
    <t>"GRAND MOTORS" MAS`ULIYATI CHEKLANGAN JAMIYAT</t>
  </si>
  <si>
    <t>№24/S</t>
  </si>
  <si>
    <t>ОБЩЕСТВО С ОГРАНИЧЕННОЙ ОТВЕТСТВЕННОСТЬЮ "IDEAL SERVICE STAFF"</t>
  </si>
  <si>
    <t>Машины и оборудование, не включенные в другие группировки</t>
  </si>
  <si>
    <t>"SAVDOELEKTRONIKA XIZMATLARI" MAS'ULIYATI CHEKLANGAN JAMIYAT</t>
  </si>
  <si>
    <t>Услуга в области метрологии</t>
  </si>
  <si>
    <t>"PEGMA" masuliyati cheklangan jamiyati</t>
  </si>
  <si>
    <t>№84</t>
  </si>
  <si>
    <t>Управление по чрезвычайным ситуациям Ташкентской области</t>
  </si>
  <si>
    <t>Средства лекарственные и материалы, применяемые в медицинских целях</t>
  </si>
  <si>
    <t>ООО BIOCOSMIC</t>
  </si>
  <si>
    <t>№34/0175</t>
  </si>
  <si>
    <t>Услуги профессиональные, научные и технические, прочие</t>
  </si>
  <si>
    <t>ГОСУДАРСТВЕННОЕ УНИТАРНОЕ ПРЕДПРИЯТИЕ "O’ZBEKISTON ILMIY-SINOV VA SIFAT NAZORATI MARKAZI "</t>
  </si>
  <si>
    <t>ООО PETROL AUTO AND INDUSTRIAL</t>
  </si>
  <si>
    <t>Смазка железнодорожная</t>
  </si>
  <si>
    <t>кг</t>
  </si>
  <si>
    <t>№67-1638 юр</t>
  </si>
  <si>
    <t>Вещества химические и продукты химические</t>
  </si>
  <si>
    <t>"OLMALIQ KON-METALLURGIYA KOMBINATI" AKSIYADORLIK JAMIYATI</t>
  </si>
  <si>
    <t>ООО IDEAL RESULTS</t>
  </si>
  <si>
    <t>Услуга по разработке проекта газоснабжения</t>
  </si>
  <si>
    <t>ЧП PRODUCTION</t>
  </si>
  <si>
    <t>№32-009</t>
  </si>
  <si>
    <t>Электроэнергия, газ, пар и кондиционирование воздуха</t>
  </si>
  <si>
    <t>Худудий электр тармоклари АЖ</t>
  </si>
  <si>
    <t>Услуга организаций санитарно-эпидемиологической службы</t>
  </si>
  <si>
    <t>№2023/18</t>
  </si>
  <si>
    <t>апр</t>
  </si>
  <si>
    <t>№23-001-108807</t>
  </si>
  <si>
    <t>№15/09/2023/06-14</t>
  </si>
  <si>
    <t>"KAFOLAT SUG`URTA KOMPANIYASI" AKSIYADORLIK JAMIYATI</t>
  </si>
  <si>
    <t>№78</t>
  </si>
  <si>
    <t>Услуги издательские</t>
  </si>
  <si>
    <t>Услуга по ремонту весов и гирь</t>
  </si>
  <si>
    <t>ЯККА ТАРТИБДАГИ ТАДБИРКОР</t>
  </si>
  <si>
    <t>№05/2023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</si>
  <si>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</si>
  <si>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</si>
  <si>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</si>
  <si>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Узбекистон Республикаси Курилиш вазирлиги хузуридаги Шахарсозлик хужжатлари экспертизаси ДУК</t>
  </si>
  <si>
    <t>№24-2023</t>
  </si>
  <si>
    <t>№414</t>
  </si>
  <si>
    <t>Узбекистон Республикаси Фанлар академияси Ботаника институти Хузуридаги Академик Ф.Н.Русанов номидаги Тошкент Ботаника Боги</t>
  </si>
  <si>
    <t>№2023-05-01/ТО</t>
  </si>
  <si>
    <t>"GREEN ENERGY SOLUTION" MAS`ULIYATI CHEKLANGAN JAMIYAT</t>
  </si>
  <si>
    <t>№23-001-112999</t>
  </si>
  <si>
    <t>"RCM IDEAL" MAS'ULIYATI CHEKLANGAN JAMIYAT</t>
  </si>
  <si>
    <t>№23278-2023/EXAT</t>
  </si>
  <si>
    <t>№2023/19</t>
  </si>
  <si>
    <t>№52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</si>
  <si>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</si>
  <si>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</si>
  <si>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"AGRO-KIMYO STANDART" MAS`ULIYATI CHEKLANGAN JAMIYAT</t>
  </si>
  <si>
    <t>№0011/13-23</t>
  </si>
  <si>
    <t>Аннулированный платеж за 2023г.</t>
  </si>
  <si>
    <t>№2023/20</t>
  </si>
  <si>
    <t>№155</t>
  </si>
  <si>
    <t>ОБЩЕСТВО С ОГРАНИЧЕННОЙ ОТВЕТСТВЕННОСТЬЮ "BIZNES-DAILY MEDIA"</t>
  </si>
  <si>
    <t>№CNT-198</t>
  </si>
  <si>
    <t>май</t>
  </si>
  <si>
    <t>июнь</t>
  </si>
  <si>
    <t>Государственное предприятие Центральный депозитарий ценных бумаг</t>
  </si>
  <si>
    <t>"NORMA" MAS'ULIYATI CHEKLANGAN JAMIYAT</t>
  </si>
  <si>
    <t>№230237Т</t>
  </si>
  <si>
    <t>№9</t>
  </si>
  <si>
    <t>AGRO SAVDO XOLDING MAS`ULIYATI CHEKLANGAN JAMIYAT</t>
  </si>
  <si>
    <t>Измерительный комплекс расхода газа</t>
  </si>
  <si>
    <t>ООО MOSTEC-N</t>
  </si>
  <si>
    <t>комп.</t>
  </si>
  <si>
    <t>№2023/21</t>
  </si>
  <si>
    <t>копм.</t>
  </si>
  <si>
    <t>№11</t>
  </si>
  <si>
    <t>Нефть сырая и газ природный</t>
  </si>
  <si>
    <t>Худудгазтаъминот АЖ</t>
  </si>
  <si>
    <t>июль</t>
  </si>
  <si>
    <t>OSG-TS-27/06/2023</t>
  </si>
  <si>
    <t>Услуга по оценке транспортных средств</t>
  </si>
  <si>
    <t>SIFAT BAHOLASH MCHJ</t>
  </si>
  <si>
    <t>№2023-07-06С</t>
  </si>
  <si>
    <t>Оборудование электрическое</t>
  </si>
  <si>
    <t>№2023/22</t>
  </si>
  <si>
    <t>14-КП/2023</t>
  </si>
  <si>
    <t>"TCT TRADE AND SUPPLY" MAS'ULIYATI CHEKLANGAN JAMIYAT</t>
  </si>
  <si>
    <t>№485841400</t>
  </si>
  <si>
    <t>"ACTION-MCFR MEDIAGURUHI" MAS`ULIYATI CHEKLANGAN JAMIYAT</t>
  </si>
  <si>
    <t>Услуги в области информационных технологий</t>
  </si>
  <si>
    <t>Полоса стальная</t>
  </si>
  <si>
    <t>MIRKRISTAL MCHJ</t>
  </si>
  <si>
    <t>пог.метр</t>
  </si>
  <si>
    <t>15-КП/23</t>
  </si>
  <si>
    <t>Контроллер</t>
  </si>
  <si>
    <t>"BOBOJON BATIYOR ZARAFSHON JAVOHIRI" Х/к</t>
  </si>
  <si>
    <t>Услуга по оформлению декларации</t>
  </si>
  <si>
    <t>ASR-XXI MCHJ</t>
  </si>
  <si>
    <t>авг</t>
  </si>
  <si>
    <t>"NEW AGROGROUP" MAS'ULIYATI CHEKLANGAN JAMIYAT</t>
  </si>
  <si>
    <t>№2023/1</t>
  </si>
  <si>
    <t>№32/34</t>
  </si>
  <si>
    <t>Услуги по ремонту и монтажу машин и оборудования</t>
  </si>
  <si>
    <t>"O`ZTEMIRYO`LKONTEYNER" AKSIYADORLIK JAMIYATI</t>
  </si>
  <si>
    <t>№4664</t>
  </si>
  <si>
    <t>Научно-исследовательский институт стандартизации, сертификации и технического регулирования Агентства Узстандарт</t>
  </si>
  <si>
    <t>№32-037</t>
  </si>
  <si>
    <t>№27/0694</t>
  </si>
  <si>
    <t>№16-05НД/2023</t>
  </si>
  <si>
    <t>"O`ZBEKISTON RESPUBLIKASI EKOLOGIYA VA ATROF MUHITNI MUHOFAZA QILISH DAVLAT QO`MITASI HUZURIDAGI ATROF MUHITNI MUHOFAZA QILISH SOHASIDA IXTISOSLASHTIRILGAN ANALITIK NAZORAT MARKAZI"</t>
  </si>
  <si>
    <t>№23-001-123440</t>
  </si>
  <si>
    <t>№17</t>
  </si>
  <si>
    <t>"O`ZBEKISTON POCHTASI" AKSIYADORLIK JAMIYATI</t>
  </si>
  <si>
    <t>№2023/2</t>
  </si>
  <si>
    <t>№1646</t>
  </si>
  <si>
    <t>SBS-INFOSOFT MAS`ULIYATI CHEKLANGAN JAMIYAT</t>
  </si>
  <si>
    <t>№2023/3</t>
  </si>
  <si>
    <t>OOO "ODIL AUDIT"</t>
  </si>
  <si>
    <t>Услуга общего аудита</t>
  </si>
  <si>
    <t>№223</t>
  </si>
  <si>
    <t>22.086.2023</t>
  </si>
  <si>
    <t>№2023/4</t>
  </si>
  <si>
    <t>№2023/5</t>
  </si>
  <si>
    <t>№297</t>
  </si>
  <si>
    <t>TOSHKENT VILOYATI EKOLOGIYA VA ATROF-MUHITNI MUHOFAZA QILISH BOSHQARMASI</t>
  </si>
  <si>
    <t>Весы бункерные</t>
  </si>
  <si>
    <t>"CLEAN MARKER" mas`uliyati cheklangan jamiyati</t>
  </si>
  <si>
    <t>№23-103-125872</t>
  </si>
  <si>
    <t>сент</t>
  </si>
  <si>
    <t>Доп.соглашени №1 к договору № 6 от 04.01.23г.</t>
  </si>
  <si>
    <t>MCHJ «ТТТ-AUDIT» auditorlik tashkiloti</t>
  </si>
  <si>
    <t>ОБЩЕСТВО С ОГРАНИЧЕННОЙ ОТВЕТСТВЕННОСТЬЮ "ASIA METALL BUSINESS"</t>
  </si>
  <si>
    <t>№18/09/23ПШ</t>
  </si>
  <si>
    <t>Солнечная станция</t>
  </si>
  <si>
    <t>"Alternative invest" МЧЖ</t>
  </si>
  <si>
    <t>Кислород</t>
  </si>
  <si>
    <t>Ч.Ф. «АRTSERVIS »</t>
  </si>
  <si>
    <t>м3</t>
  </si>
  <si>
    <t>№2023/6</t>
  </si>
  <si>
    <t>№2023/7</t>
  </si>
  <si>
    <t>№2023/8</t>
  </si>
  <si>
    <t>окт</t>
  </si>
  <si>
    <t>№2/2023</t>
  </si>
  <si>
    <t>IMMUNO CENTRE MAS'ULIYATI CHEKLANGAN JAMIYAT</t>
  </si>
  <si>
    <t>Вода питьевая упакованная</t>
  </si>
  <si>
    <t>"BILLUR SUV SERVIS" masuliyati cheklangan jamiyati</t>
  </si>
  <si>
    <t>упак</t>
  </si>
  <si>
    <t>№2023/9</t>
  </si>
  <si>
    <t>№2023/10</t>
  </si>
  <si>
    <t>№227/23 ПБ</t>
  </si>
  <si>
    <t>Контехназоратўкув ДМ</t>
  </si>
  <si>
    <t>№2023/11</t>
  </si>
  <si>
    <t>№2023/12</t>
  </si>
  <si>
    <t>ноя</t>
  </si>
  <si>
    <t>Услуга по ремонту газовых баллонов</t>
  </si>
  <si>
    <t>EUROPEGAS МЧЖ</t>
  </si>
  <si>
    <t>№23-103-135106</t>
  </si>
  <si>
    <t>№ 59</t>
  </si>
  <si>
    <t>№2023/13</t>
  </si>
  <si>
    <t>№23-001-135535</t>
  </si>
  <si>
    <t>Шины и покрышки пневматические для автобусов, троллейбусов и грузовых автомобилей новые</t>
  </si>
  <si>
    <t>OOO COMFORD ECO SERVISE</t>
  </si>
  <si>
    <t>Водосчетчик с импульсным выходом</t>
  </si>
  <si>
    <t>FAIR TRADE IBR MCHJ</t>
  </si>
  <si>
    <t>UMIDBEK MEGA SERVIS MCHJ</t>
  </si>
  <si>
    <t>№117</t>
  </si>
  <si>
    <t>Бумага и изделия из бумаги</t>
  </si>
  <si>
    <t>№11-09/2023/3-54</t>
  </si>
  <si>
    <t>RESPECT AUTO PARTS MCHJ</t>
  </si>
  <si>
    <t>ООО FAYIZ BARIKAT NAJAWT</t>
  </si>
  <si>
    <t>№2023/14</t>
  </si>
  <si>
    <t>MUSAFFO TA'MINOT BREAND MCHJ</t>
  </si>
  <si>
    <t>EL-BARAKA TICARETI MCHJ</t>
  </si>
  <si>
    <t>Батареи аккумуляторные свинцово-кислотные</t>
  </si>
  <si>
    <t>№FS-22-1174</t>
  </si>
  <si>
    <t>FIDES SOLUTIONS MAS'ULIYATI CHEKLANGAN JAMIYAT</t>
  </si>
  <si>
    <t>дек</t>
  </si>
  <si>
    <t>FRESH WATER TRADI N G M CH J</t>
  </si>
  <si>
    <t>Услуга издательские</t>
  </si>
  <si>
    <t>YANGIYO'L GAZETASI TAHRIRIYATI DAVLAT MUASSASASI</t>
  </si>
  <si>
    <t>"MATBUOT-TARQATUVCHI YANGIYO`L" MAS'ULIYATI CHEKLANGAN JAMIYAT</t>
  </si>
  <si>
    <t>№10/24</t>
  </si>
  <si>
    <t>NORMA DAVRIY NASHRLARI</t>
  </si>
  <si>
    <t>№ОП 000771</t>
  </si>
  <si>
    <t>№РП-15</t>
  </si>
  <si>
    <t>№40</t>
  </si>
  <si>
    <t>"YANGIYO'L GAZETASI TAHRIRIYATI" DAVLAT MUASSASASI</t>
  </si>
  <si>
    <t>№431230066</t>
  </si>
  <si>
    <t xml:space="preserve"> </t>
  </si>
  <si>
    <t>№12</t>
  </si>
  <si>
    <t>"BLKTB-MEVASABZAVOT" MAS'ULIYATI CHEKLANGAN JAMIYAT</t>
  </si>
  <si>
    <t>Источник бесперебойного питания</t>
  </si>
  <si>
    <t>MChJ "Orgsell"</t>
  </si>
  <si>
    <t>Респиратор</t>
  </si>
  <si>
    <t>OOO "NEW FORMAT TASHKENT"</t>
  </si>
  <si>
    <t>Услуга по оценке системы корпоративного управления</t>
  </si>
  <si>
    <t>QIMMATLI QOGOZ.MARKAZ. DEPOZIT</t>
  </si>
  <si>
    <t>Услуга предоставляемые консультантами по корпоративному управлению</t>
  </si>
  <si>
    <t>Кефир</t>
  </si>
  <si>
    <t>SOF IN PREMIUM MILK</t>
  </si>
  <si>
    <t>Сетка нержавеющая</t>
  </si>
  <si>
    <t>ИП "Муллажонов"</t>
  </si>
  <si>
    <t>Услуга по лабораторным измерениям и оценкам рисков трудового процесса</t>
  </si>
  <si>
    <t>STANDART ECO LAB MCHJ</t>
  </si>
  <si>
    <t>Мотор-редуктор</t>
  </si>
  <si>
    <t>HIGH POINT MEGACORP MCHJ</t>
  </si>
  <si>
    <t>Вибрационное сито</t>
  </si>
  <si>
    <t>LEGENDARY BUSINES IMPEKS MCHJ</t>
  </si>
  <si>
    <t>ЧП REMOTE CONTROL</t>
  </si>
  <si>
    <t>Услуга по экспертизе отчетов об оценке</t>
  </si>
  <si>
    <t>RESULT CONSULT</t>
  </si>
  <si>
    <t>Услуга по поверке средств измерений</t>
  </si>
  <si>
    <t>"BLKTB-MEVASABZAVOT" OOO</t>
  </si>
  <si>
    <t>Огнезащитная обработка деревянных конструкций чердачных помещений</t>
  </si>
  <si>
    <t>Yonartosh Afsona Savdo Rivoji X.K</t>
  </si>
  <si>
    <t>Пожарный рукав</t>
  </si>
  <si>
    <t>FAVQULOTDA YONG'INDAN MUXOFAZA QILISH MCHJ</t>
  </si>
  <si>
    <t>Vodiy Kommunal Servis МЧЖ</t>
  </si>
  <si>
    <t>Бухоро автоматика сервис</t>
  </si>
  <si>
    <t>Огнетушитель</t>
  </si>
  <si>
    <t>"VODIY MAXSUS TA`MIR" MCHJ</t>
  </si>
  <si>
    <t>ООО PROFESSIONAL WATER MANAGEMENT</t>
  </si>
  <si>
    <t>Быстроразъемное соединение гайковерта</t>
  </si>
  <si>
    <t>Гидрошланг</t>
  </si>
  <si>
    <t>ЯТТ RO'ZIYEV SOYIBJON SOBORJON O'G'LI</t>
  </si>
  <si>
    <t>Набор офисной мебели</t>
  </si>
  <si>
    <t>MENEGER EXTIYOT QISM MCHJ</t>
  </si>
  <si>
    <t>Услуга актуализации нормативных документов</t>
  </si>
  <si>
    <t>НОУ GIGIENA EKSPRESS SERVIS</t>
  </si>
  <si>
    <t>Генераторы для транспортных средств</t>
  </si>
  <si>
    <t>CHIRCHIQ GAZ-TA MINOT SERVIS</t>
  </si>
  <si>
    <t>Насос глубинный штанговый скважинный</t>
  </si>
  <si>
    <t>OOO EURO PUMP</t>
  </si>
  <si>
    <t>"SHONAZAR ZILOLA "MCHJ</t>
  </si>
  <si>
    <t>Насосы шестеренные</t>
  </si>
  <si>
    <t>Перчатки из полимерных материалов для защиты от внешних воздействий</t>
  </si>
  <si>
    <t>ООО OLTIBEK FAMILY</t>
  </si>
  <si>
    <t>Услуга по техническому обслуживанию приборов учета водомеров</t>
  </si>
  <si>
    <t>ООО ИИ "TOSHKENT ZENNER"</t>
  </si>
  <si>
    <t>Алкотестер</t>
  </si>
  <si>
    <t>ООО HEALTH PHARM PHARMACY</t>
  </si>
  <si>
    <t>Оказание услуг по поверке (калибровке) средств измерений</t>
  </si>
  <si>
    <t>усл. ед</t>
  </si>
  <si>
    <t>м^2</t>
  </si>
  <si>
    <t>кв.метр</t>
  </si>
  <si>
    <t>усл. Ед</t>
  </si>
  <si>
    <t>пар</t>
  </si>
  <si>
    <t>компл.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</si>
</sst>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8"/>
      <color theme="1"/>
      <name val="Calibri"/>
      <family val="2"/>
      <charset val="204"/>
      <scheme val="minor"/>
    </font>
    <font>
      <sz val="11"/>
      <name val="Open Sans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color rgb="FF000000"/>
      <name val="Open Sans"/>
    </font>
    <font>
      <b/>
      <sz val="11"/>
      <name val="Open Sans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Open Sans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NimbusSans-Regular"/>
    </font>
    <font>
      <b/>
      <sz val="8"/>
      <name val="Open Sans"/>
    </font>
    <font>
      <sz val="10"/>
      <name val="Open Sans"/>
    </font>
    <font>
      <b/>
      <sz val="10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DDDDD"/>
      </right>
      <top/>
      <bottom/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37">
    <xf numFmtId="0" fontId="0" fillId="0" borderId="0" xfId="0"/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5" fillId="0" borderId="1" xfId="0" applyNumberFormat="1" applyFont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15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0" fillId="0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9" fillId="0" borderId="1" xfId="0" applyFont="1" applyBorder="1"/>
    <xf numFmtId="4" fontId="11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4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" fontId="23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/>
    <xf numFmtId="4" fontId="18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4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/>
    </xf>
    <xf numFmtId="0" fontId="11" fillId="2" borderId="1" xfId="0" applyFont="1" applyFill="1" applyBorder="1"/>
    <xf numFmtId="0" fontId="1" fillId="2" borderId="1" xfId="0" applyFont="1" applyFill="1" applyBorder="1"/>
    <xf numFmtId="0" fontId="21" fillId="0" borderId="0" xfId="0" applyFont="1" applyAlignment="1">
      <alignment horizontal="center" vertical="center"/>
    </xf>
    <xf numFmtId="0" fontId="25" fillId="0" borderId="1" xfId="0" applyFont="1" applyBorder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4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4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1" zoomScaleNormal="100" workbookViewId="0">
      <selection activeCell="A64" sqref="A64"/>
    </sheetView>
  </sheetViews>
  <sheetFormatPr defaultRowHeight="12.75"/>
  <cols>
    <col min="3" max="3" width="14.42578125" customWidth="1"/>
    <col min="4" max="4" width="33.42578125" customWidth="1"/>
    <col min="5" max="5" width="37.5703125" customWidth="1"/>
    <col min="6" max="6" width="21.140625" bestFit="1" customWidth="1"/>
    <col min="7" max="9" width="16" customWidth="1"/>
  </cols>
  <sheetData>
    <row r="1" spans="1:9" ht="39" customHeight="1">
      <c r="B1" s="120" t="s">
        <v>66</v>
      </c>
      <c r="C1" s="120"/>
      <c r="D1" s="120"/>
      <c r="E1" s="120"/>
      <c r="F1" s="120"/>
      <c r="G1" s="120"/>
      <c r="H1" s="120"/>
      <c r="I1" s="120"/>
    </row>
    <row r="3" spans="1:9" ht="30">
      <c r="A3" s="40" t="s">
        <v>23</v>
      </c>
      <c r="B3" s="40" t="s">
        <v>0</v>
      </c>
      <c r="C3" s="40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49</v>
      </c>
      <c r="I3" s="40" t="s">
        <v>6</v>
      </c>
    </row>
    <row r="4" spans="1:9" ht="45">
      <c r="A4">
        <v>1</v>
      </c>
      <c r="B4" s="2">
        <v>995599</v>
      </c>
      <c r="C4" s="5">
        <v>44939</v>
      </c>
      <c r="D4" s="124" t="s">
        <v>280</v>
      </c>
      <c r="E4" s="125" t="s">
        <v>279</v>
      </c>
      <c r="F4" s="2">
        <v>203021987</v>
      </c>
      <c r="G4" s="2">
        <v>1</v>
      </c>
      <c r="H4" t="s">
        <v>325</v>
      </c>
      <c r="I4" s="4">
        <v>2070000</v>
      </c>
    </row>
    <row r="5" spans="1:9" ht="15">
      <c r="A5">
        <f>A4+1</f>
        <v>2</v>
      </c>
      <c r="B5" s="2">
        <v>990948</v>
      </c>
      <c r="C5" s="5">
        <v>44935</v>
      </c>
      <c r="D5" s="124" t="s">
        <v>281</v>
      </c>
      <c r="E5" s="125" t="s">
        <v>282</v>
      </c>
      <c r="F5" s="2">
        <v>309267095</v>
      </c>
      <c r="G5" s="2">
        <v>425</v>
      </c>
      <c r="H5" t="s">
        <v>50</v>
      </c>
      <c r="I5" s="4">
        <v>4641000</v>
      </c>
    </row>
    <row r="6" spans="1:9" ht="30">
      <c r="A6">
        <f t="shared" ref="A6:A64" si="0">A5+1</f>
        <v>3</v>
      </c>
      <c r="B6" s="2">
        <v>1057108</v>
      </c>
      <c r="C6" s="5">
        <v>44970</v>
      </c>
      <c r="D6" s="124" t="s">
        <v>278</v>
      </c>
      <c r="E6" s="125" t="s">
        <v>279</v>
      </c>
      <c r="F6" s="2">
        <v>203021987</v>
      </c>
      <c r="G6" s="2">
        <v>1</v>
      </c>
      <c r="H6" t="s">
        <v>325</v>
      </c>
      <c r="I6" s="4">
        <v>3000000</v>
      </c>
    </row>
    <row r="7" spans="1:9" ht="15">
      <c r="A7">
        <f t="shared" si="0"/>
        <v>4</v>
      </c>
      <c r="B7" s="2">
        <v>1101243</v>
      </c>
      <c r="C7" s="5">
        <v>44988</v>
      </c>
      <c r="D7" s="124" t="s">
        <v>276</v>
      </c>
      <c r="E7" s="125" t="s">
        <v>277</v>
      </c>
      <c r="F7" s="2">
        <v>301382671</v>
      </c>
      <c r="G7" s="2">
        <v>50</v>
      </c>
      <c r="H7" t="s">
        <v>50</v>
      </c>
      <c r="I7" s="4">
        <v>728000</v>
      </c>
    </row>
    <row r="8" spans="1:9" ht="28.5">
      <c r="A8">
        <f t="shared" si="0"/>
        <v>5</v>
      </c>
      <c r="B8" s="2">
        <v>1097199</v>
      </c>
      <c r="C8" s="5">
        <v>44987</v>
      </c>
      <c r="D8" s="124" t="s">
        <v>91</v>
      </c>
      <c r="E8" s="125" t="s">
        <v>92</v>
      </c>
      <c r="F8" s="2">
        <v>201603532</v>
      </c>
      <c r="G8" s="2">
        <v>1</v>
      </c>
      <c r="H8" t="s">
        <v>325</v>
      </c>
      <c r="I8" s="4">
        <v>10864000</v>
      </c>
    </row>
    <row r="9" spans="1:9">
      <c r="A9">
        <f t="shared" si="0"/>
        <v>6</v>
      </c>
      <c r="B9" s="127">
        <v>1228507</v>
      </c>
      <c r="C9" s="128">
        <v>45036</v>
      </c>
      <c r="D9" s="129" t="s">
        <v>107</v>
      </c>
      <c r="E9" s="130" t="s">
        <v>300</v>
      </c>
      <c r="F9" s="127">
        <v>206628330</v>
      </c>
      <c r="G9" s="127">
        <v>1</v>
      </c>
      <c r="H9" t="s">
        <v>325</v>
      </c>
      <c r="I9" s="134">
        <v>25000000</v>
      </c>
    </row>
    <row r="10" spans="1:9">
      <c r="B10" s="127"/>
      <c r="C10" s="128"/>
      <c r="D10" s="129"/>
      <c r="E10" s="126"/>
      <c r="F10" s="127"/>
      <c r="G10" s="127"/>
      <c r="I10" s="134"/>
    </row>
    <row r="11" spans="1:9" ht="25.5">
      <c r="A11">
        <v>7</v>
      </c>
      <c r="B11" s="131">
        <v>1210993</v>
      </c>
      <c r="C11" s="132">
        <v>45030</v>
      </c>
      <c r="D11" s="133" t="s">
        <v>278</v>
      </c>
      <c r="E11" s="130" t="s">
        <v>279</v>
      </c>
      <c r="F11" s="131">
        <v>203021987</v>
      </c>
      <c r="G11" s="131">
        <v>1</v>
      </c>
      <c r="H11" t="s">
        <v>325</v>
      </c>
      <c r="I11" s="135">
        <v>3000000</v>
      </c>
    </row>
    <row r="12" spans="1:9">
      <c r="A12">
        <f t="shared" si="0"/>
        <v>8</v>
      </c>
      <c r="B12" s="127">
        <v>1201297</v>
      </c>
      <c r="C12" s="128">
        <v>45028</v>
      </c>
      <c r="D12" s="129" t="s">
        <v>112</v>
      </c>
      <c r="E12" s="130" t="s">
        <v>106</v>
      </c>
      <c r="F12" s="127">
        <v>306380964</v>
      </c>
      <c r="G12" s="127">
        <v>12060</v>
      </c>
      <c r="H12" t="s">
        <v>326</v>
      </c>
      <c r="I12" s="134">
        <v>2399940</v>
      </c>
    </row>
    <row r="13" spans="1:9">
      <c r="B13" s="127"/>
      <c r="C13" s="128"/>
      <c r="D13" s="129"/>
      <c r="E13" s="126"/>
      <c r="F13" s="127"/>
      <c r="G13" s="127"/>
      <c r="I13" s="134"/>
    </row>
    <row r="14" spans="1:9">
      <c r="A14">
        <v>9</v>
      </c>
      <c r="B14" s="131">
        <v>1180077</v>
      </c>
      <c r="C14" s="132">
        <v>45021</v>
      </c>
      <c r="D14" s="133" t="s">
        <v>298</v>
      </c>
      <c r="E14" s="130" t="s">
        <v>301</v>
      </c>
      <c r="F14" s="131">
        <v>206600374</v>
      </c>
      <c r="G14" s="131">
        <v>2</v>
      </c>
      <c r="H14" t="s">
        <v>50</v>
      </c>
      <c r="I14" s="135">
        <v>598000</v>
      </c>
    </row>
    <row r="15" spans="1:9" ht="25.5">
      <c r="A15">
        <f t="shared" si="0"/>
        <v>10</v>
      </c>
      <c r="B15" s="131">
        <v>1180070</v>
      </c>
      <c r="C15" s="132">
        <v>45021</v>
      </c>
      <c r="D15" s="133" t="s">
        <v>298</v>
      </c>
      <c r="E15" s="130" t="s">
        <v>299</v>
      </c>
      <c r="F15" s="131">
        <v>305590957</v>
      </c>
      <c r="G15" s="131">
        <v>8</v>
      </c>
      <c r="H15" t="s">
        <v>50</v>
      </c>
      <c r="I15" s="135">
        <v>2319992</v>
      </c>
    </row>
    <row r="16" spans="1:9">
      <c r="A16">
        <f t="shared" si="0"/>
        <v>11</v>
      </c>
      <c r="B16" s="131">
        <v>1180015</v>
      </c>
      <c r="C16" s="132">
        <v>45021</v>
      </c>
      <c r="D16" s="133" t="s">
        <v>302</v>
      </c>
      <c r="E16" s="130" t="s">
        <v>303</v>
      </c>
      <c r="F16" s="131">
        <v>305420960</v>
      </c>
      <c r="G16" s="131">
        <v>4</v>
      </c>
      <c r="H16" t="s">
        <v>50</v>
      </c>
      <c r="I16" s="135">
        <v>1420000</v>
      </c>
    </row>
    <row r="17" spans="1:9" ht="25.5">
      <c r="A17">
        <f t="shared" si="0"/>
        <v>12</v>
      </c>
      <c r="B17" s="131">
        <v>1339809</v>
      </c>
      <c r="C17" s="132">
        <v>45073</v>
      </c>
      <c r="D17" s="133" t="s">
        <v>298</v>
      </c>
      <c r="E17" s="130" t="s">
        <v>299</v>
      </c>
      <c r="F17" s="131">
        <v>305590957</v>
      </c>
      <c r="G17" s="131">
        <v>7</v>
      </c>
      <c r="H17" t="s">
        <v>50</v>
      </c>
      <c r="I17" s="135">
        <v>2716000</v>
      </c>
    </row>
    <row r="18" spans="1:9" ht="25.5">
      <c r="A18">
        <f t="shared" si="0"/>
        <v>13</v>
      </c>
      <c r="B18" s="131">
        <v>1339787</v>
      </c>
      <c r="C18" s="132">
        <v>45073</v>
      </c>
      <c r="D18" s="133" t="s">
        <v>298</v>
      </c>
      <c r="E18" s="130" t="s">
        <v>299</v>
      </c>
      <c r="F18" s="131">
        <v>305590957</v>
      </c>
      <c r="G18" s="131">
        <v>3</v>
      </c>
      <c r="H18" t="s">
        <v>50</v>
      </c>
      <c r="I18" s="135">
        <v>869664</v>
      </c>
    </row>
    <row r="19" spans="1:9" ht="25.5">
      <c r="A19">
        <f t="shared" si="0"/>
        <v>14</v>
      </c>
      <c r="B19" s="131">
        <v>1418999</v>
      </c>
      <c r="C19" s="132">
        <v>45099</v>
      </c>
      <c r="D19" s="133" t="s">
        <v>294</v>
      </c>
      <c r="E19" s="130" t="s">
        <v>295</v>
      </c>
      <c r="F19" s="131">
        <v>200795786</v>
      </c>
      <c r="G19" s="131">
        <v>1</v>
      </c>
      <c r="H19" t="s">
        <v>325</v>
      </c>
      <c r="I19" s="135">
        <v>6000000</v>
      </c>
    </row>
    <row r="20" spans="1:9" ht="38.25">
      <c r="A20">
        <f t="shared" si="0"/>
        <v>15</v>
      </c>
      <c r="B20" s="131">
        <v>1379933</v>
      </c>
      <c r="C20" s="132">
        <v>45087</v>
      </c>
      <c r="D20" s="133" t="s">
        <v>296</v>
      </c>
      <c r="E20" s="130" t="s">
        <v>297</v>
      </c>
      <c r="F20" s="131">
        <v>206515511</v>
      </c>
      <c r="G20" s="131">
        <v>1102</v>
      </c>
      <c r="H20" t="s">
        <v>327</v>
      </c>
      <c r="I20" s="135">
        <v>1013840</v>
      </c>
    </row>
    <row r="21" spans="1:9">
      <c r="A21">
        <f t="shared" si="0"/>
        <v>16</v>
      </c>
      <c r="B21" s="127">
        <v>1516780</v>
      </c>
      <c r="C21" s="128">
        <v>45136</v>
      </c>
      <c r="D21" s="129" t="s">
        <v>179</v>
      </c>
      <c r="E21" s="130" t="s">
        <v>180</v>
      </c>
      <c r="F21" s="127">
        <v>203468138</v>
      </c>
      <c r="G21" s="127">
        <v>11</v>
      </c>
      <c r="H21" t="s">
        <v>325</v>
      </c>
      <c r="I21" s="134">
        <v>14520000</v>
      </c>
    </row>
    <row r="22" spans="1:9">
      <c r="B22" s="127"/>
      <c r="C22" s="128"/>
      <c r="D22" s="129"/>
      <c r="E22" s="126"/>
      <c r="F22" s="127"/>
      <c r="G22" s="127"/>
      <c r="I22" s="134"/>
    </row>
    <row r="23" spans="1:9">
      <c r="A23">
        <v>17</v>
      </c>
      <c r="B23" s="127">
        <v>1473210</v>
      </c>
      <c r="C23" s="128">
        <v>45121</v>
      </c>
      <c r="D23" s="129" t="s">
        <v>292</v>
      </c>
      <c r="E23" s="130" t="s">
        <v>293</v>
      </c>
      <c r="F23" s="127">
        <v>301417562</v>
      </c>
      <c r="G23" s="127">
        <v>1</v>
      </c>
      <c r="H23" t="s">
        <v>325</v>
      </c>
      <c r="I23" s="134">
        <v>300000</v>
      </c>
    </row>
    <row r="24" spans="1:9">
      <c r="B24" s="127"/>
      <c r="C24" s="128"/>
      <c r="D24" s="129"/>
      <c r="E24" s="126"/>
      <c r="F24" s="127"/>
      <c r="G24" s="127"/>
      <c r="I24" s="134"/>
    </row>
    <row r="25" spans="1:9" ht="25.5">
      <c r="A25">
        <v>18</v>
      </c>
      <c r="B25" s="131">
        <v>1472646</v>
      </c>
      <c r="C25" s="132">
        <v>45121</v>
      </c>
      <c r="D25" s="133" t="s">
        <v>278</v>
      </c>
      <c r="E25" s="130" t="s">
        <v>279</v>
      </c>
      <c r="F25" s="131">
        <v>203021987</v>
      </c>
      <c r="G25" s="131">
        <v>1</v>
      </c>
      <c r="H25" t="s">
        <v>325</v>
      </c>
      <c r="I25" s="135">
        <v>3300000</v>
      </c>
    </row>
    <row r="26" spans="1:9">
      <c r="A26">
        <f t="shared" si="0"/>
        <v>19</v>
      </c>
      <c r="B26" s="127">
        <v>1444902</v>
      </c>
      <c r="C26" s="128">
        <v>45113</v>
      </c>
      <c r="D26" s="129" t="s">
        <v>112</v>
      </c>
      <c r="E26" s="130" t="s">
        <v>106</v>
      </c>
      <c r="F26" s="127">
        <v>306380964</v>
      </c>
      <c r="G26" s="127">
        <v>12060</v>
      </c>
      <c r="H26" t="s">
        <v>326</v>
      </c>
      <c r="I26" s="134">
        <v>2411879.4</v>
      </c>
    </row>
    <row r="27" spans="1:9">
      <c r="B27" s="127"/>
      <c r="C27" s="128"/>
      <c r="D27" s="129"/>
      <c r="E27" s="126"/>
      <c r="F27" s="127"/>
      <c r="G27" s="127"/>
      <c r="I27" s="134"/>
    </row>
    <row r="28" spans="1:9">
      <c r="A28">
        <v>20</v>
      </c>
      <c r="B28" s="127">
        <v>1633911</v>
      </c>
      <c r="C28" s="128">
        <v>45168</v>
      </c>
      <c r="D28" s="129" t="s">
        <v>283</v>
      </c>
      <c r="E28" s="130" t="s">
        <v>284</v>
      </c>
      <c r="F28" s="127"/>
      <c r="G28" s="127">
        <v>10</v>
      </c>
      <c r="H28" t="s">
        <v>50</v>
      </c>
      <c r="I28" s="134">
        <v>12000000.1</v>
      </c>
    </row>
    <row r="29" spans="1:9">
      <c r="B29" s="127"/>
      <c r="C29" s="128"/>
      <c r="D29" s="129"/>
      <c r="E29" s="126"/>
      <c r="F29" s="127"/>
      <c r="G29" s="127"/>
      <c r="I29" s="134"/>
    </row>
    <row r="30" spans="1:9" ht="38.25">
      <c r="A30">
        <v>21</v>
      </c>
      <c r="B30" s="131">
        <v>1611544</v>
      </c>
      <c r="C30" s="132">
        <v>45159</v>
      </c>
      <c r="D30" s="133" t="s">
        <v>285</v>
      </c>
      <c r="E30" s="130" t="s">
        <v>286</v>
      </c>
      <c r="F30" s="131">
        <v>309408568</v>
      </c>
      <c r="G30" s="131">
        <v>52</v>
      </c>
      <c r="H30" t="s">
        <v>328</v>
      </c>
      <c r="I30" s="135">
        <v>13000000</v>
      </c>
    </row>
    <row r="31" spans="1:9">
      <c r="A31">
        <f t="shared" si="0"/>
        <v>22</v>
      </c>
      <c r="B31" s="131">
        <v>1553641</v>
      </c>
      <c r="C31" s="132">
        <v>45144</v>
      </c>
      <c r="D31" s="133" t="s">
        <v>287</v>
      </c>
      <c r="E31" s="130" t="s">
        <v>288</v>
      </c>
      <c r="F31" s="131">
        <v>310621266</v>
      </c>
      <c r="G31" s="131">
        <v>2</v>
      </c>
      <c r="H31" t="s">
        <v>50</v>
      </c>
      <c r="I31" s="135">
        <v>24262000</v>
      </c>
    </row>
    <row r="32" spans="1:9">
      <c r="A32">
        <f t="shared" si="0"/>
        <v>23</v>
      </c>
      <c r="B32" s="131">
        <v>1553587</v>
      </c>
      <c r="C32" s="132">
        <v>45144</v>
      </c>
      <c r="D32" s="133" t="s">
        <v>289</v>
      </c>
      <c r="E32" s="130" t="s">
        <v>290</v>
      </c>
      <c r="F32" s="131">
        <v>310181808</v>
      </c>
      <c r="G32" s="131">
        <v>8</v>
      </c>
      <c r="H32" t="s">
        <v>50</v>
      </c>
      <c r="I32" s="135">
        <v>15111848</v>
      </c>
    </row>
    <row r="33" spans="1:9">
      <c r="A33">
        <f t="shared" si="0"/>
        <v>24</v>
      </c>
      <c r="B33" s="131">
        <v>1537569</v>
      </c>
      <c r="C33" s="132">
        <v>45141</v>
      </c>
      <c r="D33" s="133" t="s">
        <v>177</v>
      </c>
      <c r="E33" s="130" t="s">
        <v>291</v>
      </c>
      <c r="F33" s="131">
        <v>304834589</v>
      </c>
      <c r="G33" s="131">
        <v>1</v>
      </c>
      <c r="H33" t="s">
        <v>50</v>
      </c>
      <c r="I33" s="135">
        <v>9500000</v>
      </c>
    </row>
    <row r="34" spans="1:9">
      <c r="A34">
        <f t="shared" si="0"/>
        <v>25</v>
      </c>
      <c r="B34" s="127">
        <v>1652389</v>
      </c>
      <c r="C34" s="128">
        <v>45175</v>
      </c>
      <c r="D34" s="129" t="s">
        <v>280</v>
      </c>
      <c r="E34" s="130" t="s">
        <v>279</v>
      </c>
      <c r="F34" s="127">
        <v>203021987</v>
      </c>
      <c r="G34" s="127">
        <v>1</v>
      </c>
      <c r="H34" t="s">
        <v>325</v>
      </c>
      <c r="I34" s="134">
        <v>2300000</v>
      </c>
    </row>
    <row r="35" spans="1:9">
      <c r="B35" s="127"/>
      <c r="C35" s="128"/>
      <c r="D35" s="129"/>
      <c r="E35" s="126"/>
      <c r="F35" s="127"/>
      <c r="G35" s="127"/>
      <c r="I35" s="134"/>
    </row>
    <row r="36" spans="1:9">
      <c r="A36">
        <v>26</v>
      </c>
      <c r="B36" s="127">
        <v>1656351</v>
      </c>
      <c r="C36" s="128">
        <v>45176</v>
      </c>
      <c r="D36" s="129" t="s">
        <v>324</v>
      </c>
      <c r="E36" s="130" t="s">
        <v>92</v>
      </c>
      <c r="F36" s="127">
        <v>201603532</v>
      </c>
      <c r="G36" s="127">
        <v>1</v>
      </c>
      <c r="H36" t="s">
        <v>325</v>
      </c>
      <c r="I36" s="134">
        <v>6384000</v>
      </c>
    </row>
    <row r="37" spans="1:9">
      <c r="B37" s="127"/>
      <c r="C37" s="128"/>
      <c r="D37" s="129"/>
      <c r="E37" s="126"/>
      <c r="F37" s="127"/>
      <c r="G37" s="127"/>
      <c r="I37" s="134"/>
    </row>
    <row r="38" spans="1:9" ht="25.5">
      <c r="A38">
        <v>27</v>
      </c>
      <c r="B38" s="131">
        <v>1794071</v>
      </c>
      <c r="C38" s="132">
        <v>45225</v>
      </c>
      <c r="D38" s="133" t="s">
        <v>208</v>
      </c>
      <c r="E38" s="130" t="s">
        <v>209</v>
      </c>
      <c r="F38" s="131">
        <v>302217898</v>
      </c>
      <c r="G38" s="131">
        <v>1</v>
      </c>
      <c r="H38" t="s">
        <v>50</v>
      </c>
      <c r="I38" s="135">
        <v>80000000</v>
      </c>
    </row>
    <row r="39" spans="1:9">
      <c r="A39">
        <f t="shared" si="0"/>
        <v>28</v>
      </c>
      <c r="B39" s="127">
        <v>1790420</v>
      </c>
      <c r="C39" s="128">
        <v>45224</v>
      </c>
      <c r="D39" s="129" t="s">
        <v>318</v>
      </c>
      <c r="E39" s="130" t="s">
        <v>319</v>
      </c>
      <c r="F39" s="127">
        <v>308502373</v>
      </c>
      <c r="G39" s="127">
        <v>27</v>
      </c>
      <c r="H39" t="s">
        <v>329</v>
      </c>
      <c r="I39" s="134">
        <v>470880</v>
      </c>
    </row>
    <row r="40" spans="1:9">
      <c r="B40" s="127"/>
      <c r="C40" s="128"/>
      <c r="D40" s="129"/>
      <c r="E40" s="126"/>
      <c r="F40" s="127"/>
      <c r="G40" s="127"/>
      <c r="I40" s="134"/>
    </row>
    <row r="41" spans="1:9">
      <c r="A41">
        <v>29</v>
      </c>
      <c r="B41" s="127">
        <v>1786333</v>
      </c>
      <c r="C41" s="128">
        <v>45222</v>
      </c>
      <c r="D41" s="129" t="s">
        <v>320</v>
      </c>
      <c r="E41" s="130" t="s">
        <v>321</v>
      </c>
      <c r="F41" s="127">
        <v>202877491</v>
      </c>
      <c r="G41" s="127">
        <v>2</v>
      </c>
      <c r="H41" t="s">
        <v>325</v>
      </c>
      <c r="I41" s="134">
        <v>1836800</v>
      </c>
    </row>
    <row r="42" spans="1:9">
      <c r="B42" s="127"/>
      <c r="C42" s="128"/>
      <c r="D42" s="129"/>
      <c r="E42" s="126"/>
      <c r="F42" s="127"/>
      <c r="G42" s="127"/>
      <c r="I42" s="134"/>
    </row>
    <row r="43" spans="1:9">
      <c r="A43">
        <v>30</v>
      </c>
      <c r="B43" s="131">
        <v>1783134</v>
      </c>
      <c r="C43" s="132">
        <v>45221</v>
      </c>
      <c r="D43" s="133" t="s">
        <v>322</v>
      </c>
      <c r="E43" s="130" t="s">
        <v>323</v>
      </c>
      <c r="F43" s="131">
        <v>307580294</v>
      </c>
      <c r="G43" s="131">
        <v>2</v>
      </c>
      <c r="H43" t="s">
        <v>50</v>
      </c>
      <c r="I43" s="135">
        <v>8600000</v>
      </c>
    </row>
    <row r="44" spans="1:9">
      <c r="A44">
        <f t="shared" si="0"/>
        <v>31</v>
      </c>
      <c r="B44" s="127">
        <v>1766464</v>
      </c>
      <c r="C44" s="128">
        <v>45215</v>
      </c>
      <c r="D44" s="129" t="s">
        <v>278</v>
      </c>
      <c r="E44" s="130" t="s">
        <v>279</v>
      </c>
      <c r="F44" s="127">
        <v>203021987</v>
      </c>
      <c r="G44" s="127">
        <v>1</v>
      </c>
      <c r="H44" t="s">
        <v>325</v>
      </c>
      <c r="I44" s="134">
        <v>3300000</v>
      </c>
    </row>
    <row r="45" spans="1:9">
      <c r="B45" s="127"/>
      <c r="C45" s="128"/>
      <c r="D45" s="129"/>
      <c r="E45" s="126"/>
      <c r="F45" s="127"/>
      <c r="G45" s="127"/>
      <c r="I45" s="134"/>
    </row>
    <row r="46" spans="1:9">
      <c r="B46" s="127">
        <v>1733952</v>
      </c>
      <c r="C46" s="128">
        <v>45204</v>
      </c>
      <c r="D46" s="129" t="s">
        <v>112</v>
      </c>
      <c r="E46" s="130" t="s">
        <v>106</v>
      </c>
      <c r="F46" s="127">
        <v>306380964</v>
      </c>
      <c r="G46" s="127">
        <v>12060</v>
      </c>
      <c r="H46" t="s">
        <v>326</v>
      </c>
      <c r="I46" s="134">
        <v>2412000</v>
      </c>
    </row>
    <row r="47" spans="1:9">
      <c r="A47">
        <v>32</v>
      </c>
      <c r="B47" s="127"/>
      <c r="C47" s="128"/>
      <c r="D47" s="129"/>
      <c r="E47" s="126"/>
      <c r="F47" s="127"/>
      <c r="G47" s="127"/>
      <c r="I47" s="134"/>
    </row>
    <row r="48" spans="1:9">
      <c r="B48" s="127"/>
      <c r="C48" s="128"/>
      <c r="D48" s="129"/>
      <c r="E48" s="126"/>
      <c r="F48" s="127"/>
      <c r="G48" s="127"/>
      <c r="I48" s="134"/>
    </row>
    <row r="49" spans="1:9" ht="25.5">
      <c r="A49">
        <v>33</v>
      </c>
      <c r="B49" s="131">
        <v>1794508</v>
      </c>
      <c r="C49" s="132">
        <v>45225</v>
      </c>
      <c r="D49" s="133" t="s">
        <v>317</v>
      </c>
      <c r="E49" s="130" t="s">
        <v>209</v>
      </c>
      <c r="F49" s="131">
        <v>302217898</v>
      </c>
      <c r="G49" s="131">
        <v>1</v>
      </c>
      <c r="H49" t="s">
        <v>50</v>
      </c>
      <c r="I49" s="135">
        <v>22000000.010000002</v>
      </c>
    </row>
    <row r="50" spans="1:9">
      <c r="A50">
        <f t="shared" si="0"/>
        <v>34</v>
      </c>
      <c r="B50" s="127">
        <v>1896796</v>
      </c>
      <c r="C50" s="128">
        <v>45259</v>
      </c>
      <c r="D50" s="129" t="s">
        <v>305</v>
      </c>
      <c r="E50" s="130" t="s">
        <v>251</v>
      </c>
      <c r="F50" s="127">
        <v>310824424</v>
      </c>
      <c r="G50" s="127">
        <v>4</v>
      </c>
      <c r="H50" t="s">
        <v>50</v>
      </c>
      <c r="I50" s="134">
        <v>640000</v>
      </c>
    </row>
    <row r="51" spans="1:9">
      <c r="B51" s="127"/>
      <c r="C51" s="128"/>
      <c r="D51" s="129"/>
      <c r="E51" s="126"/>
      <c r="F51" s="127"/>
      <c r="G51" s="127"/>
      <c r="I51" s="134"/>
    </row>
    <row r="52" spans="1:9" ht="25.5">
      <c r="A52">
        <v>35</v>
      </c>
      <c r="B52" s="131">
        <v>1896792</v>
      </c>
      <c r="C52" s="132">
        <v>45259</v>
      </c>
      <c r="D52" s="133" t="s">
        <v>306</v>
      </c>
      <c r="E52" s="130" t="s">
        <v>307</v>
      </c>
      <c r="F52" s="131">
        <v>502249575</v>
      </c>
      <c r="G52" s="131">
        <v>10</v>
      </c>
      <c r="H52" t="s">
        <v>50</v>
      </c>
      <c r="I52" s="135">
        <v>1298880</v>
      </c>
    </row>
    <row r="53" spans="1:9" ht="25.5">
      <c r="A53">
        <f t="shared" si="0"/>
        <v>36</v>
      </c>
      <c r="B53" s="131">
        <v>1882167</v>
      </c>
      <c r="C53" s="132">
        <v>45255</v>
      </c>
      <c r="D53" s="133" t="s">
        <v>245</v>
      </c>
      <c r="E53" s="130" t="s">
        <v>304</v>
      </c>
      <c r="F53" s="131">
        <v>306873681</v>
      </c>
      <c r="G53" s="131">
        <v>1</v>
      </c>
      <c r="H53" t="s">
        <v>330</v>
      </c>
      <c r="I53" s="135">
        <v>2600000</v>
      </c>
    </row>
    <row r="54" spans="1:9">
      <c r="A54">
        <f t="shared" si="0"/>
        <v>37</v>
      </c>
      <c r="B54" s="131">
        <v>1882037</v>
      </c>
      <c r="C54" s="132">
        <v>45255</v>
      </c>
      <c r="D54" s="133" t="s">
        <v>287</v>
      </c>
      <c r="E54" s="130" t="s">
        <v>288</v>
      </c>
      <c r="F54" s="131">
        <v>310621266</v>
      </c>
      <c r="G54" s="131">
        <v>1</v>
      </c>
      <c r="H54" t="s">
        <v>50</v>
      </c>
      <c r="I54" s="135">
        <v>13200000</v>
      </c>
    </row>
    <row r="55" spans="1:9">
      <c r="A55">
        <f t="shared" si="0"/>
        <v>38</v>
      </c>
      <c r="B55" s="131">
        <v>1870246</v>
      </c>
      <c r="C55" s="132">
        <v>45252</v>
      </c>
      <c r="D55" s="133" t="s">
        <v>308</v>
      </c>
      <c r="E55" s="130" t="s">
        <v>309</v>
      </c>
      <c r="F55" s="131">
        <v>310695673</v>
      </c>
      <c r="G55" s="131">
        <v>1</v>
      </c>
      <c r="H55" t="s">
        <v>330</v>
      </c>
      <c r="I55" s="135">
        <v>4300000</v>
      </c>
    </row>
    <row r="56" spans="1:9">
      <c r="A56">
        <f t="shared" si="0"/>
        <v>39</v>
      </c>
      <c r="B56" s="127">
        <v>1866646</v>
      </c>
      <c r="C56" s="128">
        <v>45249</v>
      </c>
      <c r="D56" s="129" t="s">
        <v>310</v>
      </c>
      <c r="E56" s="130" t="s">
        <v>311</v>
      </c>
      <c r="F56" s="127">
        <v>303960520</v>
      </c>
      <c r="G56" s="127">
        <v>31</v>
      </c>
      <c r="H56" t="s">
        <v>325</v>
      </c>
      <c r="I56" s="134">
        <v>8680000</v>
      </c>
    </row>
    <row r="57" spans="1:9">
      <c r="B57" s="127"/>
      <c r="C57" s="128"/>
      <c r="D57" s="129"/>
      <c r="E57" s="126"/>
      <c r="F57" s="127"/>
      <c r="G57" s="127"/>
      <c r="I57" s="134"/>
    </row>
    <row r="58" spans="1:9" ht="25.5">
      <c r="A58">
        <v>40</v>
      </c>
      <c r="B58" s="131">
        <v>1864253</v>
      </c>
      <c r="C58" s="132">
        <v>45249</v>
      </c>
      <c r="D58" s="133" t="s">
        <v>312</v>
      </c>
      <c r="E58" s="130" t="s">
        <v>251</v>
      </c>
      <c r="F58" s="131">
        <v>310824424</v>
      </c>
      <c r="G58" s="131">
        <v>1</v>
      </c>
      <c r="H58" t="s">
        <v>50</v>
      </c>
      <c r="I58" s="135">
        <v>800000</v>
      </c>
    </row>
    <row r="59" spans="1:9" ht="25.5">
      <c r="A59">
        <f t="shared" si="0"/>
        <v>41</v>
      </c>
      <c r="B59" s="131">
        <v>1847950</v>
      </c>
      <c r="C59" s="132">
        <v>45243</v>
      </c>
      <c r="D59" s="133" t="s">
        <v>237</v>
      </c>
      <c r="E59" s="130" t="s">
        <v>313</v>
      </c>
      <c r="F59" s="131">
        <v>302384541</v>
      </c>
      <c r="G59" s="131">
        <v>8</v>
      </c>
      <c r="H59" t="s">
        <v>328</v>
      </c>
      <c r="I59" s="135">
        <v>1280000</v>
      </c>
    </row>
    <row r="60" spans="1:9">
      <c r="A60">
        <f t="shared" si="0"/>
        <v>42</v>
      </c>
      <c r="B60" s="127">
        <v>1815180</v>
      </c>
      <c r="C60" s="128">
        <v>45233</v>
      </c>
      <c r="D60" s="129" t="s">
        <v>314</v>
      </c>
      <c r="E60" s="130" t="s">
        <v>315</v>
      </c>
      <c r="F60" s="127">
        <v>310406588</v>
      </c>
      <c r="G60" s="127">
        <v>1</v>
      </c>
      <c r="H60" t="s">
        <v>50</v>
      </c>
      <c r="I60" s="134">
        <v>17350000</v>
      </c>
    </row>
    <row r="61" spans="1:9">
      <c r="B61" s="127"/>
      <c r="C61" s="128"/>
      <c r="D61" s="129"/>
      <c r="E61" s="126"/>
      <c r="F61" s="127"/>
      <c r="G61" s="127"/>
      <c r="I61" s="134"/>
    </row>
    <row r="62" spans="1:9">
      <c r="A62">
        <v>43</v>
      </c>
      <c r="B62" s="127">
        <v>1815174</v>
      </c>
      <c r="C62" s="128">
        <v>45233</v>
      </c>
      <c r="D62" s="129" t="s">
        <v>314</v>
      </c>
      <c r="E62" s="130" t="s">
        <v>316</v>
      </c>
      <c r="F62" s="127">
        <v>307123047</v>
      </c>
      <c r="G62" s="127">
        <v>1</v>
      </c>
      <c r="H62" t="s">
        <v>50</v>
      </c>
      <c r="I62" s="134">
        <v>14900000</v>
      </c>
    </row>
    <row r="63" spans="1:9">
      <c r="B63" s="127"/>
      <c r="C63" s="128"/>
      <c r="D63" s="129"/>
      <c r="E63" s="126"/>
      <c r="F63" s="127"/>
      <c r="G63" s="127"/>
      <c r="I63" s="134"/>
    </row>
    <row r="64" spans="1:9" ht="25.5">
      <c r="A64">
        <v>44</v>
      </c>
      <c r="B64" s="131">
        <v>1906070</v>
      </c>
      <c r="C64" s="132">
        <v>45261</v>
      </c>
      <c r="D64" s="133" t="s">
        <v>245</v>
      </c>
      <c r="E64" s="130" t="s">
        <v>304</v>
      </c>
      <c r="F64" s="131">
        <v>306873681</v>
      </c>
      <c r="G64" s="131">
        <v>2</v>
      </c>
      <c r="H64" t="s">
        <v>330</v>
      </c>
      <c r="I64" s="135">
        <v>15390000</v>
      </c>
    </row>
    <row r="65" spans="9:9">
      <c r="I65" s="136">
        <f>SUM(I4:I64)</f>
        <v>368788723.50999999</v>
      </c>
    </row>
  </sheetData>
  <autoFilter ref="B3:I3"/>
  <mergeCells count="97">
    <mergeCell ref="I50:I51"/>
    <mergeCell ref="I56:I57"/>
    <mergeCell ref="I60:I61"/>
    <mergeCell ref="I62:I63"/>
    <mergeCell ref="I36:I37"/>
    <mergeCell ref="I39:I40"/>
    <mergeCell ref="I41:I42"/>
    <mergeCell ref="I44:I45"/>
    <mergeCell ref="I46:I48"/>
    <mergeCell ref="I21:I22"/>
    <mergeCell ref="I23:I24"/>
    <mergeCell ref="I26:I27"/>
    <mergeCell ref="I28:I29"/>
    <mergeCell ref="I34:I35"/>
    <mergeCell ref="D56:D57"/>
    <mergeCell ref="F56:F57"/>
    <mergeCell ref="D60:D61"/>
    <mergeCell ref="F60:F61"/>
    <mergeCell ref="G56:G57"/>
    <mergeCell ref="G60:G61"/>
    <mergeCell ref="D44:D45"/>
    <mergeCell ref="F44:F45"/>
    <mergeCell ref="D46:D48"/>
    <mergeCell ref="F46:F48"/>
    <mergeCell ref="D50:D51"/>
    <mergeCell ref="F50:F51"/>
    <mergeCell ref="G44:G45"/>
    <mergeCell ref="G46:G48"/>
    <mergeCell ref="G50:G51"/>
    <mergeCell ref="D34:D35"/>
    <mergeCell ref="F34:F35"/>
    <mergeCell ref="D36:D37"/>
    <mergeCell ref="F36:F37"/>
    <mergeCell ref="D39:D40"/>
    <mergeCell ref="F39:F40"/>
    <mergeCell ref="D41:D42"/>
    <mergeCell ref="F41:F42"/>
    <mergeCell ref="G34:G35"/>
    <mergeCell ref="G36:G37"/>
    <mergeCell ref="G39:G40"/>
    <mergeCell ref="D26:D27"/>
    <mergeCell ref="F26:F27"/>
    <mergeCell ref="D28:D29"/>
    <mergeCell ref="F28:F29"/>
    <mergeCell ref="G26:G27"/>
    <mergeCell ref="G28:G29"/>
    <mergeCell ref="D21:D22"/>
    <mergeCell ref="F21:F22"/>
    <mergeCell ref="D23:D24"/>
    <mergeCell ref="F23:F24"/>
    <mergeCell ref="G21:G22"/>
    <mergeCell ref="G23:G24"/>
    <mergeCell ref="D9:D10"/>
    <mergeCell ref="F9:F10"/>
    <mergeCell ref="D12:D13"/>
    <mergeCell ref="F12:F13"/>
    <mergeCell ref="G9:G10"/>
    <mergeCell ref="G12:G13"/>
    <mergeCell ref="D62:D63"/>
    <mergeCell ref="F62:F63"/>
    <mergeCell ref="G41:G42"/>
    <mergeCell ref="G62:G63"/>
    <mergeCell ref="B60:B61"/>
    <mergeCell ref="C60:C61"/>
    <mergeCell ref="B62:B63"/>
    <mergeCell ref="C62:C63"/>
    <mergeCell ref="B56:B57"/>
    <mergeCell ref="C56:C57"/>
    <mergeCell ref="B50:B51"/>
    <mergeCell ref="C50:C51"/>
    <mergeCell ref="B46:B48"/>
    <mergeCell ref="C46:C48"/>
    <mergeCell ref="B44:B45"/>
    <mergeCell ref="C44:C45"/>
    <mergeCell ref="B41:B42"/>
    <mergeCell ref="C41:C42"/>
    <mergeCell ref="B39:B40"/>
    <mergeCell ref="C39:C40"/>
    <mergeCell ref="B34:B35"/>
    <mergeCell ref="C34:C35"/>
    <mergeCell ref="B36:B37"/>
    <mergeCell ref="C36:C37"/>
    <mergeCell ref="B28:B29"/>
    <mergeCell ref="C28:C29"/>
    <mergeCell ref="B26:B27"/>
    <mergeCell ref="C26:C27"/>
    <mergeCell ref="B23:B24"/>
    <mergeCell ref="C23:C24"/>
    <mergeCell ref="B21:B22"/>
    <mergeCell ref="C21:C22"/>
    <mergeCell ref="B12:B13"/>
    <mergeCell ref="C12:C13"/>
    <mergeCell ref="B9:B10"/>
    <mergeCell ref="C9:C10"/>
    <mergeCell ref="I9:I10"/>
    <mergeCell ref="I12:I13"/>
    <mergeCell ref="B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I21" sqref="I21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9.42578125" customWidth="1"/>
    <col min="5" max="5" width="37.5703125" customWidth="1"/>
    <col min="6" max="6" width="18" customWidth="1"/>
    <col min="7" max="8" width="16" customWidth="1"/>
    <col min="9" max="9" width="21.85546875" customWidth="1"/>
  </cols>
  <sheetData>
    <row r="1" spans="1:9" ht="39" customHeight="1">
      <c r="B1" s="120" t="s">
        <v>69</v>
      </c>
      <c r="C1" s="120"/>
      <c r="D1" s="120"/>
      <c r="E1" s="120"/>
      <c r="F1" s="120"/>
      <c r="G1" s="120"/>
      <c r="H1" s="120"/>
      <c r="I1" s="120"/>
    </row>
    <row r="3" spans="1:9" ht="30">
      <c r="A3" s="1" t="s">
        <v>23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50</v>
      </c>
      <c r="I3" s="1" t="s">
        <v>6</v>
      </c>
    </row>
    <row r="4" spans="1:9" ht="28.5">
      <c r="A4" s="11">
        <v>1</v>
      </c>
      <c r="B4" s="8">
        <v>991028</v>
      </c>
      <c r="C4" s="18">
        <v>44935</v>
      </c>
      <c r="D4" s="67" t="s">
        <v>48</v>
      </c>
      <c r="E4" s="26" t="s">
        <v>22</v>
      </c>
      <c r="F4" s="26">
        <v>307048170</v>
      </c>
      <c r="G4" s="8">
        <v>35</v>
      </c>
      <c r="H4" s="8" t="s">
        <v>50</v>
      </c>
      <c r="I4" s="9">
        <v>262500</v>
      </c>
    </row>
    <row r="5" spans="1:9" ht="14.25">
      <c r="A5" s="11">
        <f>A4+1</f>
        <v>2</v>
      </c>
      <c r="B5" s="8">
        <v>991072</v>
      </c>
      <c r="C5" s="18">
        <v>44935</v>
      </c>
      <c r="D5" s="68" t="s">
        <v>52</v>
      </c>
      <c r="E5" s="26" t="s">
        <v>22</v>
      </c>
      <c r="F5" s="26">
        <v>307048171</v>
      </c>
      <c r="G5" s="11">
        <v>310</v>
      </c>
      <c r="H5" s="8" t="s">
        <v>50</v>
      </c>
      <c r="I5" s="12">
        <v>2325000</v>
      </c>
    </row>
    <row r="6" spans="1:9" ht="14.25">
      <c r="A6" s="11">
        <f t="shared" ref="A6:A20" si="0">A5+1</f>
        <v>3</v>
      </c>
      <c r="B6" s="26">
        <v>1131679</v>
      </c>
      <c r="C6" s="15">
        <v>45000</v>
      </c>
      <c r="D6" s="51" t="s">
        <v>101</v>
      </c>
      <c r="E6" s="26" t="s">
        <v>100</v>
      </c>
      <c r="F6" s="26">
        <v>305784896</v>
      </c>
      <c r="G6" s="11">
        <v>21</v>
      </c>
      <c r="H6" s="11" t="s">
        <v>102</v>
      </c>
      <c r="I6" s="12">
        <v>1575000</v>
      </c>
    </row>
    <row r="7" spans="1:9" ht="14.25">
      <c r="A7" s="11">
        <f t="shared" si="0"/>
        <v>4</v>
      </c>
      <c r="B7" s="26">
        <v>1100495</v>
      </c>
      <c r="C7" s="15">
        <v>44988</v>
      </c>
      <c r="D7" s="51" t="s">
        <v>81</v>
      </c>
      <c r="E7" s="26" t="s">
        <v>106</v>
      </c>
      <c r="F7" s="26">
        <v>306380964</v>
      </c>
      <c r="G7" s="48">
        <v>4020</v>
      </c>
      <c r="H7" s="11" t="s">
        <v>83</v>
      </c>
      <c r="I7" s="12">
        <v>558780</v>
      </c>
    </row>
    <row r="8" spans="1:9" ht="14.25">
      <c r="A8" s="11">
        <f t="shared" si="0"/>
        <v>5</v>
      </c>
      <c r="B8" s="26">
        <v>1183283</v>
      </c>
      <c r="C8" s="15">
        <v>45022</v>
      </c>
      <c r="D8" s="51" t="s">
        <v>120</v>
      </c>
      <c r="E8" s="26" t="s">
        <v>121</v>
      </c>
      <c r="F8" s="26">
        <v>429335630</v>
      </c>
      <c r="G8" s="48">
        <v>2</v>
      </c>
      <c r="H8" s="11" t="s">
        <v>53</v>
      </c>
      <c r="I8" s="52">
        <v>2580000</v>
      </c>
    </row>
    <row r="9" spans="1:9" ht="14.25">
      <c r="A9" s="11">
        <f t="shared" si="0"/>
        <v>6</v>
      </c>
      <c r="B9" s="26">
        <v>1183294</v>
      </c>
      <c r="C9" s="15">
        <v>45022</v>
      </c>
      <c r="D9" s="51" t="s">
        <v>120</v>
      </c>
      <c r="E9" s="26" t="s">
        <v>121</v>
      </c>
      <c r="F9" s="26">
        <v>429335630</v>
      </c>
      <c r="G9" s="48">
        <v>1</v>
      </c>
      <c r="H9" s="11" t="s">
        <v>53</v>
      </c>
      <c r="I9" s="12">
        <v>1120000</v>
      </c>
    </row>
    <row r="10" spans="1:9" ht="14.25">
      <c r="A10" s="11">
        <f t="shared" si="0"/>
        <v>7</v>
      </c>
      <c r="B10" s="26">
        <v>1183368</v>
      </c>
      <c r="C10" s="15">
        <v>45022</v>
      </c>
      <c r="D10" s="51" t="s">
        <v>120</v>
      </c>
      <c r="E10" s="26" t="s">
        <v>121</v>
      </c>
      <c r="F10" s="26">
        <v>429335630</v>
      </c>
      <c r="G10" s="48">
        <v>1</v>
      </c>
      <c r="H10" s="11" t="s">
        <v>53</v>
      </c>
      <c r="I10" s="12">
        <v>2800000</v>
      </c>
    </row>
    <row r="11" spans="1:9" ht="14.25">
      <c r="A11" s="11">
        <f t="shared" si="0"/>
        <v>8</v>
      </c>
      <c r="B11" s="26">
        <v>1406469</v>
      </c>
      <c r="C11" s="15">
        <v>45095</v>
      </c>
      <c r="D11" s="51" t="s">
        <v>153</v>
      </c>
      <c r="E11" s="26" t="s">
        <v>92</v>
      </c>
      <c r="F11" s="26">
        <v>201603532</v>
      </c>
      <c r="G11" s="48">
        <v>1</v>
      </c>
      <c r="H11" s="11" t="s">
        <v>157</v>
      </c>
      <c r="I11" s="12">
        <v>192000000</v>
      </c>
    </row>
    <row r="12" spans="1:9" ht="28.5">
      <c r="A12" s="11">
        <f t="shared" si="0"/>
        <v>9</v>
      </c>
      <c r="B12" s="80">
        <v>1573531</v>
      </c>
      <c r="C12" s="15">
        <v>45139</v>
      </c>
      <c r="D12" s="51" t="s">
        <v>208</v>
      </c>
      <c r="E12" s="25" t="s">
        <v>209</v>
      </c>
      <c r="F12" s="51">
        <v>302217898</v>
      </c>
      <c r="G12" s="49">
        <v>1</v>
      </c>
      <c r="H12" s="11" t="s">
        <v>50</v>
      </c>
      <c r="I12" s="12">
        <v>80000000</v>
      </c>
    </row>
    <row r="13" spans="1:9" ht="28.5">
      <c r="A13" s="11">
        <f t="shared" si="0"/>
        <v>10</v>
      </c>
      <c r="B13" s="47">
        <v>1632365</v>
      </c>
      <c r="C13" s="15">
        <v>45166</v>
      </c>
      <c r="D13" s="81" t="s">
        <v>201</v>
      </c>
      <c r="E13" s="80" t="s">
        <v>213</v>
      </c>
      <c r="F13" s="80">
        <v>202216926</v>
      </c>
      <c r="G13" s="49">
        <v>1</v>
      </c>
      <c r="H13" s="11" t="s">
        <v>53</v>
      </c>
      <c r="I13" s="12">
        <v>23000000</v>
      </c>
    </row>
    <row r="14" spans="1:9" ht="14.25">
      <c r="A14" s="11">
        <f t="shared" si="0"/>
        <v>11</v>
      </c>
      <c r="B14" s="47">
        <v>1680155</v>
      </c>
      <c r="C14" s="15">
        <v>45183</v>
      </c>
      <c r="D14" s="81" t="s">
        <v>218</v>
      </c>
      <c r="E14" s="80" t="s">
        <v>219</v>
      </c>
      <c r="F14" s="80">
        <v>202671623</v>
      </c>
      <c r="G14" s="49">
        <v>300</v>
      </c>
      <c r="H14" s="11" t="s">
        <v>220</v>
      </c>
      <c r="I14" s="12">
        <v>1350000</v>
      </c>
    </row>
    <row r="15" spans="1:9" ht="28.5">
      <c r="A15" s="11">
        <f t="shared" si="0"/>
        <v>12</v>
      </c>
      <c r="B15" s="80">
        <v>1680155</v>
      </c>
      <c r="C15" s="89">
        <v>45173</v>
      </c>
      <c r="D15" s="92" t="s">
        <v>227</v>
      </c>
      <c r="E15" s="80" t="s">
        <v>228</v>
      </c>
      <c r="F15" s="80">
        <v>206156999</v>
      </c>
      <c r="G15" s="90">
        <v>380</v>
      </c>
      <c r="H15" s="88" t="s">
        <v>229</v>
      </c>
      <c r="I15" s="91">
        <v>4940000</v>
      </c>
    </row>
    <row r="16" spans="1:9" ht="28.5">
      <c r="A16" s="11">
        <f t="shared" si="0"/>
        <v>13</v>
      </c>
      <c r="B16" s="100">
        <v>1741222</v>
      </c>
      <c r="C16" s="89">
        <v>45206</v>
      </c>
      <c r="D16" s="92" t="s">
        <v>227</v>
      </c>
      <c r="E16" s="80" t="s">
        <v>228</v>
      </c>
      <c r="F16" s="80">
        <v>206156999</v>
      </c>
      <c r="G16" s="90">
        <v>250</v>
      </c>
      <c r="H16" s="88" t="s">
        <v>229</v>
      </c>
      <c r="I16" s="91">
        <v>3250000</v>
      </c>
    </row>
    <row r="17" spans="1:9" ht="15">
      <c r="A17" s="11">
        <f t="shared" si="0"/>
        <v>14</v>
      </c>
      <c r="B17" s="116">
        <v>1864234</v>
      </c>
      <c r="C17" s="89">
        <v>45249</v>
      </c>
      <c r="D17" s="116" t="s">
        <v>256</v>
      </c>
      <c r="E17" s="117" t="s">
        <v>255</v>
      </c>
      <c r="F17" s="100">
        <v>310877422</v>
      </c>
      <c r="G17" s="100">
        <v>1</v>
      </c>
      <c r="H17" s="88" t="s">
        <v>50</v>
      </c>
      <c r="I17" s="91">
        <v>720000</v>
      </c>
    </row>
    <row r="18" spans="1:9" ht="14.25">
      <c r="A18" s="11">
        <f t="shared" si="0"/>
        <v>15</v>
      </c>
      <c r="B18" s="116">
        <v>1816134</v>
      </c>
      <c r="C18" s="89">
        <v>45233</v>
      </c>
      <c r="D18" s="116" t="s">
        <v>227</v>
      </c>
      <c r="E18" s="119" t="s">
        <v>260</v>
      </c>
      <c r="F18" s="100">
        <v>310834769</v>
      </c>
      <c r="G18" s="100">
        <v>250</v>
      </c>
      <c r="H18" s="88" t="s">
        <v>229</v>
      </c>
      <c r="I18" s="91">
        <v>3500000</v>
      </c>
    </row>
    <row r="19" spans="1:9" ht="14.25">
      <c r="A19" s="11">
        <f t="shared" si="0"/>
        <v>16</v>
      </c>
      <c r="B19" s="116">
        <v>1907962</v>
      </c>
      <c r="C19" s="89">
        <v>45261</v>
      </c>
      <c r="D19" s="51" t="s">
        <v>243</v>
      </c>
      <c r="E19" s="26" t="s">
        <v>251</v>
      </c>
      <c r="F19" s="100">
        <v>310824424</v>
      </c>
      <c r="G19" s="100">
        <v>4</v>
      </c>
      <c r="H19" s="88" t="s">
        <v>50</v>
      </c>
      <c r="I19" s="91">
        <v>9180000</v>
      </c>
    </row>
    <row r="20" spans="1:9" ht="14.25">
      <c r="A20" s="88">
        <f t="shared" si="0"/>
        <v>17</v>
      </c>
      <c r="B20" s="92">
        <v>1970433</v>
      </c>
      <c r="C20" s="89">
        <v>45280</v>
      </c>
      <c r="D20" s="80" t="s">
        <v>274</v>
      </c>
      <c r="E20" s="80" t="s">
        <v>275</v>
      </c>
      <c r="F20" s="80">
        <v>301595121</v>
      </c>
      <c r="G20" s="80">
        <v>2</v>
      </c>
      <c r="H20" s="88" t="s">
        <v>50</v>
      </c>
      <c r="I20" s="91">
        <v>1918000</v>
      </c>
    </row>
    <row r="21" spans="1:9" ht="15">
      <c r="A21" s="78"/>
      <c r="B21" s="78"/>
      <c r="C21" s="78"/>
      <c r="D21" s="78"/>
      <c r="E21" s="78"/>
      <c r="F21" s="78"/>
      <c r="G21" s="78"/>
      <c r="H21" s="78"/>
      <c r="I21" s="79">
        <f>SUM(I4:I20)</f>
        <v>331079280</v>
      </c>
    </row>
  </sheetData>
  <autoFilter ref="B3:I3"/>
  <mergeCells count="1">
    <mergeCell ref="B1: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G6" sqref="G6"/>
    </sheetView>
  </sheetViews>
  <sheetFormatPr defaultRowHeight="12.75"/>
  <cols>
    <col min="1" max="1" width="12.28515625" bestFit="1" customWidth="1"/>
    <col min="2" max="2" width="9.28515625" bestFit="1" customWidth="1"/>
    <col min="3" max="3" width="14.42578125" customWidth="1"/>
    <col min="4" max="4" width="33.42578125" customWidth="1"/>
    <col min="5" max="5" width="37.5703125" customWidth="1"/>
    <col min="6" max="6" width="18" customWidth="1"/>
    <col min="7" max="7" width="21.85546875" customWidth="1"/>
    <col min="8" max="8" width="10" bestFit="1" customWidth="1"/>
  </cols>
  <sheetData>
    <row r="1" spans="1:8" ht="39" customHeight="1">
      <c r="A1" s="121" t="s">
        <v>69</v>
      </c>
      <c r="B1" s="122"/>
      <c r="C1" s="122"/>
      <c r="D1" s="122"/>
      <c r="E1" s="122"/>
      <c r="F1" s="122"/>
      <c r="G1" s="122"/>
      <c r="H1" s="122"/>
    </row>
    <row r="3" spans="1:8" ht="30">
      <c r="A3" s="1" t="s">
        <v>23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6</v>
      </c>
    </row>
    <row r="4" spans="1:8" ht="42.75">
      <c r="A4" s="11">
        <v>1</v>
      </c>
      <c r="B4" s="8">
        <v>112887</v>
      </c>
      <c r="C4" s="18">
        <v>44979</v>
      </c>
      <c r="D4" s="44" t="s">
        <v>95</v>
      </c>
      <c r="E4" s="48" t="s">
        <v>96</v>
      </c>
      <c r="F4" s="48">
        <v>306334204</v>
      </c>
      <c r="G4" s="9">
        <v>13849440</v>
      </c>
    </row>
    <row r="5" spans="1:8" ht="14.25">
      <c r="A5" s="11"/>
      <c r="B5" s="11"/>
      <c r="C5" s="11"/>
      <c r="D5" s="11"/>
      <c r="E5" s="11"/>
      <c r="F5" s="11"/>
      <c r="G5" s="12"/>
    </row>
    <row r="6" spans="1:8" ht="15.75">
      <c r="A6" s="13"/>
      <c r="B6" s="13"/>
      <c r="C6" s="13"/>
      <c r="D6" s="13"/>
      <c r="E6" s="13"/>
      <c r="F6" s="13"/>
      <c r="G6" s="14">
        <f>SUM(G4:G5)</f>
        <v>13849440</v>
      </c>
    </row>
  </sheetData>
  <autoFilter ref="B3:G3"/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B19" sqref="B19"/>
    </sheetView>
  </sheetViews>
  <sheetFormatPr defaultRowHeight="12.75"/>
  <cols>
    <col min="1" max="1" width="6" customWidth="1"/>
    <col min="2" max="2" width="9" bestFit="1" customWidth="1"/>
    <col min="3" max="3" width="14.28515625" bestFit="1" customWidth="1"/>
    <col min="4" max="4" width="37.5703125" customWidth="1"/>
    <col min="5" max="5" width="35.5703125" customWidth="1"/>
    <col min="6" max="6" width="22.5703125" customWidth="1"/>
    <col min="7" max="7" width="12.140625" customWidth="1"/>
    <col min="8" max="8" width="10.28515625" customWidth="1"/>
    <col min="9" max="9" width="19.5703125" customWidth="1"/>
  </cols>
  <sheetData>
    <row r="1" spans="1:10" ht="27.75" customHeight="1">
      <c r="A1" s="123" t="s">
        <v>67</v>
      </c>
      <c r="B1" s="123"/>
      <c r="C1" s="123"/>
      <c r="D1" s="123"/>
      <c r="E1" s="123"/>
      <c r="F1" s="123"/>
      <c r="G1" s="123"/>
      <c r="H1" s="123"/>
      <c r="I1" s="123"/>
    </row>
    <row r="3" spans="1:10" s="3" customFormat="1" ht="50.25" customHeight="1">
      <c r="A3" s="24" t="s">
        <v>24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51</v>
      </c>
      <c r="I3" s="24" t="s">
        <v>6</v>
      </c>
    </row>
    <row r="4" spans="1:10" s="3" customFormat="1" ht="15">
      <c r="A4" s="6">
        <v>1</v>
      </c>
      <c r="B4" s="6">
        <v>987062</v>
      </c>
      <c r="C4" s="19">
        <v>44932</v>
      </c>
      <c r="D4" s="20" t="s">
        <v>29</v>
      </c>
      <c r="E4" s="53" t="s">
        <v>30</v>
      </c>
      <c r="F4" s="6">
        <v>309945716</v>
      </c>
      <c r="G4" s="6">
        <v>450</v>
      </c>
      <c r="H4" s="6" t="s">
        <v>50</v>
      </c>
      <c r="I4" s="7">
        <v>4521604.5</v>
      </c>
    </row>
    <row r="5" spans="1:10" s="3" customFormat="1" ht="30">
      <c r="A5" s="6">
        <f>A4+1</f>
        <v>2</v>
      </c>
      <c r="B5" s="42">
        <v>1090781</v>
      </c>
      <c r="C5" s="19">
        <v>44985</v>
      </c>
      <c r="D5" s="42" t="s">
        <v>81</v>
      </c>
      <c r="E5" s="43" t="s">
        <v>82</v>
      </c>
      <c r="F5" s="45">
        <v>302898882</v>
      </c>
      <c r="G5" s="6">
        <v>4020</v>
      </c>
      <c r="H5" s="6" t="s">
        <v>83</v>
      </c>
      <c r="I5" s="7">
        <v>566820</v>
      </c>
    </row>
    <row r="6" spans="1:10" s="3" customFormat="1" ht="30">
      <c r="A6" s="6">
        <f t="shared" ref="A6:A19" si="0">A5+1</f>
        <v>3</v>
      </c>
      <c r="B6" s="42">
        <v>1185432</v>
      </c>
      <c r="C6" s="19">
        <v>45023</v>
      </c>
      <c r="D6" s="43" t="s">
        <v>112</v>
      </c>
      <c r="E6" s="42" t="s">
        <v>106</v>
      </c>
      <c r="F6" s="45">
        <v>306380964</v>
      </c>
      <c r="G6" s="6">
        <v>4020</v>
      </c>
      <c r="H6" s="6" t="s">
        <v>83</v>
      </c>
      <c r="I6" s="7">
        <v>1382880</v>
      </c>
      <c r="J6" s="3" t="s">
        <v>114</v>
      </c>
    </row>
    <row r="7" spans="1:10" s="3" customFormat="1" ht="15">
      <c r="A7" s="6">
        <f t="shared" si="0"/>
        <v>4</v>
      </c>
      <c r="B7" s="42">
        <v>1396339</v>
      </c>
      <c r="C7" s="19">
        <v>45092</v>
      </c>
      <c r="D7" s="42" t="s">
        <v>153</v>
      </c>
      <c r="E7" s="42" t="s">
        <v>154</v>
      </c>
      <c r="F7" s="45">
        <v>308063311</v>
      </c>
      <c r="G7" s="6">
        <v>1</v>
      </c>
      <c r="H7" s="6" t="s">
        <v>155</v>
      </c>
      <c r="I7" s="7">
        <v>170000000</v>
      </c>
      <c r="J7" s="3" t="s">
        <v>147</v>
      </c>
    </row>
    <row r="8" spans="1:10" ht="15">
      <c r="A8" s="6">
        <f t="shared" si="0"/>
        <v>5</v>
      </c>
      <c r="B8" s="69">
        <v>1444097</v>
      </c>
      <c r="C8" s="70">
        <v>45112</v>
      </c>
      <c r="D8" s="71" t="s">
        <v>163</v>
      </c>
      <c r="E8" s="71" t="s">
        <v>164</v>
      </c>
      <c r="F8" s="72">
        <v>307930412</v>
      </c>
      <c r="G8" s="69">
        <v>1</v>
      </c>
      <c r="H8" s="69" t="s">
        <v>53</v>
      </c>
      <c r="I8" s="73">
        <v>399000</v>
      </c>
      <c r="J8" t="s">
        <v>161</v>
      </c>
    </row>
    <row r="9" spans="1:10" ht="15">
      <c r="A9" s="6">
        <f t="shared" si="0"/>
        <v>6</v>
      </c>
      <c r="B9" s="71">
        <v>1488853</v>
      </c>
      <c r="C9" s="70">
        <v>45127</v>
      </c>
      <c r="D9" s="71" t="s">
        <v>173</v>
      </c>
      <c r="E9" s="71" t="s">
        <v>174</v>
      </c>
      <c r="F9" s="72">
        <v>310320561</v>
      </c>
      <c r="G9" s="69">
        <v>180</v>
      </c>
      <c r="H9" s="69" t="s">
        <v>175</v>
      </c>
      <c r="I9" s="73">
        <v>36000000</v>
      </c>
    </row>
    <row r="10" spans="1:10" ht="25.5">
      <c r="A10" s="6">
        <f t="shared" si="0"/>
        <v>7</v>
      </c>
      <c r="B10" s="77">
        <v>1521227</v>
      </c>
      <c r="C10" s="70">
        <v>45137</v>
      </c>
      <c r="D10" s="71" t="s">
        <v>177</v>
      </c>
      <c r="E10" s="74" t="s">
        <v>178</v>
      </c>
      <c r="F10" s="72">
        <v>302678293</v>
      </c>
      <c r="G10" s="69">
        <v>1</v>
      </c>
      <c r="H10" s="69" t="s">
        <v>50</v>
      </c>
      <c r="I10" s="73">
        <v>8800000</v>
      </c>
    </row>
    <row r="11" spans="1:10" ht="15">
      <c r="A11" s="6">
        <f t="shared" si="0"/>
        <v>8</v>
      </c>
      <c r="B11" s="77">
        <v>1617329</v>
      </c>
      <c r="C11" s="70">
        <v>45162</v>
      </c>
      <c r="D11" s="71" t="s">
        <v>201</v>
      </c>
      <c r="E11" s="71" t="s">
        <v>200</v>
      </c>
      <c r="F11" s="72">
        <v>202071199</v>
      </c>
      <c r="G11" s="69">
        <v>1</v>
      </c>
      <c r="H11" s="69" t="s">
        <v>53</v>
      </c>
      <c r="I11" s="73">
        <v>16000000</v>
      </c>
      <c r="J11" t="s">
        <v>181</v>
      </c>
    </row>
    <row r="12" spans="1:10" ht="15">
      <c r="A12" s="6">
        <f t="shared" si="0"/>
        <v>9</v>
      </c>
      <c r="B12" s="77">
        <v>1689413</v>
      </c>
      <c r="C12" s="83">
        <v>45186</v>
      </c>
      <c r="D12" s="84" t="s">
        <v>216</v>
      </c>
      <c r="E12" s="87" t="s">
        <v>217</v>
      </c>
      <c r="F12" s="82">
        <v>310184154</v>
      </c>
      <c r="G12" s="85">
        <v>1</v>
      </c>
      <c r="H12" s="85" t="s">
        <v>155</v>
      </c>
      <c r="I12" s="86">
        <v>289000000</v>
      </c>
      <c r="J12" t="s">
        <v>211</v>
      </c>
    </row>
    <row r="13" spans="1:10" ht="15">
      <c r="A13" s="6">
        <f t="shared" si="0"/>
        <v>10</v>
      </c>
      <c r="B13" s="84">
        <v>1583089</v>
      </c>
      <c r="C13" s="83">
        <v>45151</v>
      </c>
      <c r="D13" s="94" t="s">
        <v>179</v>
      </c>
      <c r="E13" s="94" t="s">
        <v>180</v>
      </c>
      <c r="F13" s="77">
        <v>203468138</v>
      </c>
      <c r="G13" s="85">
        <v>11</v>
      </c>
      <c r="H13" s="85" t="s">
        <v>53</v>
      </c>
      <c r="I13" s="86">
        <v>14520000</v>
      </c>
      <c r="J13" t="s">
        <v>224</v>
      </c>
    </row>
    <row r="14" spans="1:10" ht="15">
      <c r="A14" s="6">
        <f t="shared" si="0"/>
        <v>11</v>
      </c>
      <c r="B14" s="84">
        <v>1829997</v>
      </c>
      <c r="C14" s="83">
        <v>45238</v>
      </c>
      <c r="D14" s="94" t="s">
        <v>237</v>
      </c>
      <c r="E14" s="94" t="s">
        <v>238</v>
      </c>
      <c r="F14" s="77">
        <v>304841407</v>
      </c>
      <c r="G14" s="85">
        <v>8</v>
      </c>
      <c r="H14" s="85" t="s">
        <v>53</v>
      </c>
      <c r="I14" s="86">
        <v>1000000</v>
      </c>
      <c r="J14" t="s">
        <v>236</v>
      </c>
    </row>
    <row r="15" spans="1:10" ht="38.25">
      <c r="A15" s="6">
        <f t="shared" si="0"/>
        <v>12</v>
      </c>
      <c r="B15" s="77">
        <v>1864250</v>
      </c>
      <c r="C15" s="83">
        <v>45249</v>
      </c>
      <c r="D15" s="94" t="s">
        <v>243</v>
      </c>
      <c r="E15" s="94" t="s">
        <v>244</v>
      </c>
      <c r="F15" s="77">
        <v>307633204</v>
      </c>
      <c r="G15" s="85">
        <v>4</v>
      </c>
      <c r="H15" s="85" t="s">
        <v>50</v>
      </c>
      <c r="I15" s="86">
        <v>5838336.04</v>
      </c>
      <c r="J15" t="s">
        <v>236</v>
      </c>
    </row>
    <row r="16" spans="1:10" ht="15">
      <c r="A16" s="6">
        <f t="shared" si="0"/>
        <v>13</v>
      </c>
      <c r="B16" s="77">
        <v>1870992</v>
      </c>
      <c r="C16" s="83">
        <v>45252</v>
      </c>
      <c r="D16" s="94" t="s">
        <v>245</v>
      </c>
      <c r="E16" s="94" t="s">
        <v>246</v>
      </c>
      <c r="F16" s="77">
        <v>309867164</v>
      </c>
      <c r="G16" s="85">
        <v>1</v>
      </c>
      <c r="H16" s="85" t="s">
        <v>155</v>
      </c>
      <c r="I16" s="86">
        <v>2400001</v>
      </c>
      <c r="J16" t="s">
        <v>236</v>
      </c>
    </row>
    <row r="17" spans="1:10" ht="15">
      <c r="A17" s="6">
        <f t="shared" si="0"/>
        <v>14</v>
      </c>
      <c r="B17" s="77">
        <v>1870281</v>
      </c>
      <c r="C17" s="83">
        <v>45252</v>
      </c>
      <c r="D17" s="94" t="s">
        <v>245</v>
      </c>
      <c r="E17" s="94" t="s">
        <v>247</v>
      </c>
      <c r="F17" s="77">
        <v>310884841</v>
      </c>
      <c r="G17" s="77">
        <v>2</v>
      </c>
      <c r="H17" s="85" t="s">
        <v>155</v>
      </c>
      <c r="I17" s="86">
        <v>10600000</v>
      </c>
      <c r="J17" t="s">
        <v>236</v>
      </c>
    </row>
    <row r="18" spans="1:10">
      <c r="A18" s="109">
        <f t="shared" si="0"/>
        <v>15</v>
      </c>
      <c r="B18" s="110">
        <v>1882165</v>
      </c>
      <c r="C18" s="111">
        <v>45255</v>
      </c>
      <c r="D18" s="112" t="s">
        <v>245</v>
      </c>
      <c r="E18" s="115" t="s">
        <v>252</v>
      </c>
      <c r="F18" s="108">
        <v>308272352</v>
      </c>
      <c r="G18" s="110">
        <v>2</v>
      </c>
      <c r="H18" s="113" t="s">
        <v>155</v>
      </c>
      <c r="I18" s="114">
        <v>14720000</v>
      </c>
      <c r="J18" t="s">
        <v>236</v>
      </c>
    </row>
    <row r="19" spans="1:10" ht="38.25">
      <c r="A19" s="85">
        <f t="shared" si="0"/>
        <v>16</v>
      </c>
      <c r="B19" s="77">
        <v>1874347</v>
      </c>
      <c r="C19" s="83">
        <v>45253</v>
      </c>
      <c r="D19" s="77" t="s">
        <v>243</v>
      </c>
      <c r="E19" s="77" t="s">
        <v>254</v>
      </c>
      <c r="F19" s="77">
        <v>310631246</v>
      </c>
      <c r="G19" s="77">
        <v>4</v>
      </c>
      <c r="H19" s="85" t="s">
        <v>50</v>
      </c>
      <c r="I19" s="86">
        <v>6399996</v>
      </c>
      <c r="J19" t="s">
        <v>236</v>
      </c>
    </row>
    <row r="20" spans="1:10" ht="15">
      <c r="A20" s="54"/>
      <c r="B20" s="54"/>
      <c r="C20" s="54"/>
      <c r="D20" s="54"/>
      <c r="E20" s="54"/>
      <c r="F20" s="54"/>
      <c r="G20" s="54"/>
      <c r="H20" s="54"/>
      <c r="I20" s="55">
        <f>SUM(I4:I19)</f>
        <v>582148637.53999996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I6" sqref="I6"/>
    </sheetView>
  </sheetViews>
  <sheetFormatPr defaultRowHeight="12.75"/>
  <cols>
    <col min="1" max="1" width="6" customWidth="1"/>
    <col min="2" max="2" width="9" bestFit="1" customWidth="1"/>
    <col min="3" max="3" width="14.28515625" bestFit="1" customWidth="1"/>
    <col min="4" max="4" width="37.5703125" customWidth="1"/>
    <col min="5" max="5" width="35.5703125" customWidth="1"/>
    <col min="6" max="6" width="22.5703125" customWidth="1"/>
    <col min="7" max="7" width="12.140625" customWidth="1"/>
    <col min="8" max="8" width="10.28515625" customWidth="1"/>
    <col min="9" max="9" width="19.5703125" customWidth="1"/>
  </cols>
  <sheetData>
    <row r="1" spans="1:9" ht="27.75" customHeight="1">
      <c r="A1" s="123" t="s">
        <v>141</v>
      </c>
      <c r="B1" s="123"/>
      <c r="C1" s="123"/>
      <c r="D1" s="123"/>
      <c r="E1" s="123"/>
      <c r="F1" s="123"/>
      <c r="G1" s="123"/>
      <c r="H1" s="123"/>
      <c r="I1" s="123"/>
    </row>
    <row r="3" spans="1:9" s="3" customFormat="1" ht="50.25" customHeight="1">
      <c r="A3" s="24" t="s">
        <v>24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51</v>
      </c>
      <c r="I3" s="24" t="s">
        <v>6</v>
      </c>
    </row>
    <row r="4" spans="1:9" s="3" customFormat="1" ht="30">
      <c r="A4" s="6">
        <v>1</v>
      </c>
      <c r="B4" s="6">
        <v>11669107</v>
      </c>
      <c r="C4" s="19">
        <v>45016</v>
      </c>
      <c r="D4" s="63" t="s">
        <v>107</v>
      </c>
      <c r="E4" s="64" t="s">
        <v>108</v>
      </c>
      <c r="F4" s="45">
        <v>305193840</v>
      </c>
      <c r="G4" s="6">
        <v>1</v>
      </c>
      <c r="H4" s="6" t="s">
        <v>53</v>
      </c>
      <c r="I4" s="7">
        <v>27000000</v>
      </c>
    </row>
    <row r="5" spans="1:9" ht="15">
      <c r="A5" s="6"/>
      <c r="B5" s="8"/>
      <c r="C5" s="8"/>
      <c r="D5" s="8"/>
      <c r="E5" s="8"/>
      <c r="F5" s="8"/>
      <c r="G5" s="8"/>
      <c r="H5" s="8"/>
      <c r="I5" s="9"/>
    </row>
    <row r="6" spans="1:9" ht="15">
      <c r="A6" s="54"/>
      <c r="B6" s="54"/>
      <c r="C6" s="54"/>
      <c r="D6" s="54"/>
      <c r="E6" s="54"/>
      <c r="F6" s="54"/>
      <c r="G6" s="54"/>
      <c r="H6" s="54"/>
      <c r="I6" s="55">
        <f>SUM(I4:I5)</f>
        <v>27000000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Normal="100" workbookViewId="0">
      <pane ySplit="2" topLeftCell="A94" activePane="bottomLeft" state="frozen"/>
      <selection pane="bottomLeft" activeCell="A96" sqref="A96"/>
    </sheetView>
  </sheetViews>
  <sheetFormatPr defaultRowHeight="12.75"/>
  <cols>
    <col min="1" max="1" width="7" customWidth="1"/>
    <col min="2" max="2" width="11.42578125" customWidth="1"/>
    <col min="3" max="3" width="31.42578125" customWidth="1"/>
    <col min="4" max="4" width="32" customWidth="1"/>
    <col min="5" max="5" width="21.85546875" customWidth="1"/>
    <col min="6" max="6" width="19.5703125" customWidth="1"/>
    <col min="7" max="7" width="18.5703125" customWidth="1"/>
    <col min="8" max="8" width="13" bestFit="1" customWidth="1"/>
    <col min="9" max="9" width="18.7109375" bestFit="1" customWidth="1"/>
  </cols>
  <sheetData>
    <row r="1" spans="1:10" ht="50.1" customHeight="1">
      <c r="A1" s="123" t="s">
        <v>68</v>
      </c>
      <c r="B1" s="123"/>
      <c r="C1" s="123"/>
      <c r="D1" s="123"/>
      <c r="E1" s="123"/>
      <c r="F1" s="123"/>
      <c r="G1" s="123"/>
      <c r="H1" s="123"/>
      <c r="I1" s="123"/>
    </row>
    <row r="2" spans="1:10" s="3" customFormat="1" ht="30">
      <c r="A2" s="1" t="s">
        <v>28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27</v>
      </c>
      <c r="H2" s="1" t="s">
        <v>12</v>
      </c>
      <c r="I2" s="1" t="s">
        <v>13</v>
      </c>
      <c r="J2" s="1" t="s">
        <v>25</v>
      </c>
    </row>
    <row r="3" spans="1:10" s="3" customFormat="1" ht="30">
      <c r="A3" s="27">
        <v>1</v>
      </c>
      <c r="B3" s="30" t="s">
        <v>31</v>
      </c>
      <c r="C3" s="30" t="s">
        <v>19</v>
      </c>
      <c r="D3" s="30" t="s">
        <v>20</v>
      </c>
      <c r="E3" s="30" t="s">
        <v>14</v>
      </c>
      <c r="F3" s="95">
        <v>76800000</v>
      </c>
      <c r="G3" s="28" t="s">
        <v>41</v>
      </c>
      <c r="H3" s="31">
        <v>44926</v>
      </c>
      <c r="I3" s="27" t="s">
        <v>15</v>
      </c>
      <c r="J3" s="27" t="s">
        <v>26</v>
      </c>
    </row>
    <row r="4" spans="1:10" s="3" customFormat="1" ht="45">
      <c r="A4" s="27">
        <f>A3+1</f>
        <v>2</v>
      </c>
      <c r="B4" s="32" t="s">
        <v>32</v>
      </c>
      <c r="C4" s="32" t="s">
        <v>17</v>
      </c>
      <c r="D4" s="32" t="s">
        <v>21</v>
      </c>
      <c r="E4" s="33" t="s">
        <v>14</v>
      </c>
      <c r="F4" s="96">
        <v>4200000000</v>
      </c>
      <c r="G4" s="28" t="s">
        <v>41</v>
      </c>
      <c r="H4" s="34">
        <v>44930</v>
      </c>
      <c r="I4" s="27" t="s">
        <v>15</v>
      </c>
      <c r="J4" s="27" t="s">
        <v>26</v>
      </c>
    </row>
    <row r="5" spans="1:10" s="3" customFormat="1" ht="90">
      <c r="A5" s="27">
        <f t="shared" ref="A5:A69" si="0">A4+1</f>
        <v>3</v>
      </c>
      <c r="B5" s="27" t="s">
        <v>33</v>
      </c>
      <c r="C5" s="27" t="s">
        <v>18</v>
      </c>
      <c r="D5" s="27" t="s">
        <v>34</v>
      </c>
      <c r="E5" s="27" t="s">
        <v>14</v>
      </c>
      <c r="F5" s="37">
        <v>30000000</v>
      </c>
      <c r="G5" s="28" t="s">
        <v>41</v>
      </c>
      <c r="H5" s="31">
        <v>44931</v>
      </c>
      <c r="I5" s="35" t="s">
        <v>15</v>
      </c>
      <c r="J5" s="27" t="s">
        <v>26</v>
      </c>
    </row>
    <row r="6" spans="1:10" s="3" customFormat="1" ht="90">
      <c r="A6" s="27">
        <f t="shared" si="0"/>
        <v>4</v>
      </c>
      <c r="B6" s="36" t="s">
        <v>35</v>
      </c>
      <c r="C6" s="36" t="s">
        <v>36</v>
      </c>
      <c r="D6" s="36" t="s">
        <v>37</v>
      </c>
      <c r="E6" s="36" t="s">
        <v>14</v>
      </c>
      <c r="F6" s="37">
        <v>18012675</v>
      </c>
      <c r="G6" s="28" t="s">
        <v>41</v>
      </c>
      <c r="H6" s="38">
        <v>44934</v>
      </c>
      <c r="I6" s="27" t="s">
        <v>15</v>
      </c>
      <c r="J6" s="27" t="s">
        <v>26</v>
      </c>
    </row>
    <row r="7" spans="1:10" s="3" customFormat="1" ht="30">
      <c r="A7" s="27">
        <f t="shared" si="0"/>
        <v>5</v>
      </c>
      <c r="B7" s="21" t="s">
        <v>38</v>
      </c>
      <c r="C7" s="32" t="s">
        <v>17</v>
      </c>
      <c r="D7" s="21" t="s">
        <v>39</v>
      </c>
      <c r="E7" s="27" t="s">
        <v>40</v>
      </c>
      <c r="F7" s="37">
        <v>0</v>
      </c>
      <c r="G7" s="37">
        <v>700000.18</v>
      </c>
      <c r="H7" s="22">
        <v>44935</v>
      </c>
      <c r="I7" s="27" t="s">
        <v>15</v>
      </c>
      <c r="J7" s="27" t="s">
        <v>26</v>
      </c>
    </row>
    <row r="8" spans="1:10" s="3" customFormat="1" ht="31.5">
      <c r="A8" s="27">
        <f t="shared" si="0"/>
        <v>6</v>
      </c>
      <c r="B8" s="21" t="s">
        <v>42</v>
      </c>
      <c r="C8" s="21" t="s">
        <v>43</v>
      </c>
      <c r="D8" s="21" t="s">
        <v>44</v>
      </c>
      <c r="E8" s="27" t="s">
        <v>14</v>
      </c>
      <c r="F8" s="93">
        <v>1505400</v>
      </c>
      <c r="G8" s="28" t="s">
        <v>41</v>
      </c>
      <c r="H8" s="22">
        <v>44936</v>
      </c>
      <c r="I8" s="27" t="s">
        <v>15</v>
      </c>
      <c r="J8" s="27" t="s">
        <v>26</v>
      </c>
    </row>
    <row r="9" spans="1:10" s="3" customFormat="1" ht="31.5">
      <c r="A9" s="27">
        <f t="shared" si="0"/>
        <v>7</v>
      </c>
      <c r="B9" s="21" t="s">
        <v>45</v>
      </c>
      <c r="C9" s="21" t="s">
        <v>43</v>
      </c>
      <c r="D9" s="21" t="s">
        <v>44</v>
      </c>
      <c r="E9" s="27" t="s">
        <v>14</v>
      </c>
      <c r="F9" s="93">
        <v>19320000</v>
      </c>
      <c r="G9" s="28" t="s">
        <v>41</v>
      </c>
      <c r="H9" s="22">
        <v>44936</v>
      </c>
      <c r="I9" s="27" t="s">
        <v>15</v>
      </c>
      <c r="J9" s="27" t="s">
        <v>26</v>
      </c>
    </row>
    <row r="10" spans="1:10" s="3" customFormat="1" ht="94.5">
      <c r="A10" s="27">
        <f t="shared" si="0"/>
        <v>8</v>
      </c>
      <c r="B10" s="21" t="s">
        <v>46</v>
      </c>
      <c r="C10" s="21" t="s">
        <v>18</v>
      </c>
      <c r="D10" s="21" t="s">
        <v>47</v>
      </c>
      <c r="E10" s="27" t="s">
        <v>14</v>
      </c>
      <c r="F10" s="93">
        <v>7892040</v>
      </c>
      <c r="G10" s="28" t="s">
        <v>41</v>
      </c>
      <c r="H10" s="22">
        <v>44937</v>
      </c>
      <c r="I10" s="27" t="s">
        <v>16</v>
      </c>
      <c r="J10" s="27" t="s">
        <v>26</v>
      </c>
    </row>
    <row r="11" spans="1:10" s="3" customFormat="1" ht="30">
      <c r="A11" s="27">
        <f t="shared" si="0"/>
        <v>9</v>
      </c>
      <c r="B11" s="39" t="s">
        <v>54</v>
      </c>
      <c r="C11" s="39" t="s">
        <v>55</v>
      </c>
      <c r="D11" s="29" t="s">
        <v>56</v>
      </c>
      <c r="E11" s="27" t="s">
        <v>14</v>
      </c>
      <c r="F11" s="93">
        <v>21000000</v>
      </c>
      <c r="G11" s="28" t="s">
        <v>41</v>
      </c>
      <c r="H11" s="22">
        <v>44930</v>
      </c>
      <c r="I11" s="27" t="s">
        <v>15</v>
      </c>
      <c r="J11" s="27" t="s">
        <v>26</v>
      </c>
    </row>
    <row r="12" spans="1:10" s="3" customFormat="1" ht="120">
      <c r="A12" s="27">
        <f t="shared" si="0"/>
        <v>10</v>
      </c>
      <c r="B12" s="39" t="s">
        <v>57</v>
      </c>
      <c r="C12" s="29" t="s">
        <v>58</v>
      </c>
      <c r="D12" s="29" t="s">
        <v>59</v>
      </c>
      <c r="E12" s="27" t="s">
        <v>14</v>
      </c>
      <c r="F12" s="93">
        <v>6250720</v>
      </c>
      <c r="G12" s="28" t="s">
        <v>41</v>
      </c>
      <c r="H12" s="22">
        <v>44938</v>
      </c>
      <c r="I12" s="27" t="s">
        <v>15</v>
      </c>
      <c r="J12" s="27" t="s">
        <v>26</v>
      </c>
    </row>
    <row r="13" spans="1:10" s="3" customFormat="1" ht="45">
      <c r="A13" s="27">
        <f t="shared" si="0"/>
        <v>11</v>
      </c>
      <c r="B13" s="29" t="s">
        <v>60</v>
      </c>
      <c r="C13" s="29" t="s">
        <v>61</v>
      </c>
      <c r="D13" s="29" t="s">
        <v>62</v>
      </c>
      <c r="E13" s="27" t="s">
        <v>14</v>
      </c>
      <c r="F13" s="93">
        <v>36846000</v>
      </c>
      <c r="G13" s="28" t="s">
        <v>41</v>
      </c>
      <c r="H13" s="22">
        <v>44944</v>
      </c>
      <c r="I13" s="27" t="s">
        <v>15</v>
      </c>
      <c r="J13" s="27" t="s">
        <v>26</v>
      </c>
    </row>
    <row r="14" spans="1:10" s="3" customFormat="1" ht="90">
      <c r="A14" s="27">
        <f t="shared" si="0"/>
        <v>12</v>
      </c>
      <c r="B14" s="29" t="s">
        <v>63</v>
      </c>
      <c r="C14" s="29" t="s">
        <v>64</v>
      </c>
      <c r="D14" s="29" t="s">
        <v>65</v>
      </c>
      <c r="E14" s="27" t="s">
        <v>14</v>
      </c>
      <c r="F14" s="37">
        <v>100000000</v>
      </c>
      <c r="G14" s="28" t="s">
        <v>41</v>
      </c>
      <c r="H14" s="22">
        <v>44946</v>
      </c>
      <c r="I14" s="27" t="s">
        <v>16</v>
      </c>
      <c r="J14" s="27" t="s">
        <v>26</v>
      </c>
    </row>
    <row r="15" spans="1:10" s="3" customFormat="1" ht="90">
      <c r="A15" s="27">
        <f t="shared" si="0"/>
        <v>13</v>
      </c>
      <c r="B15" s="29" t="s">
        <v>70</v>
      </c>
      <c r="C15" s="29" t="s">
        <v>71</v>
      </c>
      <c r="D15" s="29" t="s">
        <v>72</v>
      </c>
      <c r="E15" s="27" t="s">
        <v>14</v>
      </c>
      <c r="F15" s="37">
        <v>4866915.2</v>
      </c>
      <c r="G15" s="28" t="s">
        <v>41</v>
      </c>
      <c r="H15" s="31">
        <v>44957</v>
      </c>
      <c r="I15" s="27" t="s">
        <v>16</v>
      </c>
      <c r="J15" s="8" t="s">
        <v>26</v>
      </c>
    </row>
    <row r="16" spans="1:10" s="3" customFormat="1" ht="60">
      <c r="A16" s="27">
        <f t="shared" si="0"/>
        <v>14</v>
      </c>
      <c r="B16" s="29" t="s">
        <v>73</v>
      </c>
      <c r="C16" s="29" t="s">
        <v>74</v>
      </c>
      <c r="D16" s="29" t="s">
        <v>75</v>
      </c>
      <c r="E16" s="27" t="s">
        <v>14</v>
      </c>
      <c r="F16" s="37">
        <v>2800000</v>
      </c>
      <c r="G16" s="28" t="s">
        <v>41</v>
      </c>
      <c r="H16" s="31">
        <v>44959</v>
      </c>
      <c r="I16" s="27" t="s">
        <v>16</v>
      </c>
      <c r="J16" s="8" t="s">
        <v>26</v>
      </c>
    </row>
    <row r="17" spans="1:11" s="3" customFormat="1" ht="75">
      <c r="A17" s="8">
        <f t="shared" si="0"/>
        <v>15</v>
      </c>
      <c r="B17" s="29" t="s">
        <v>76</v>
      </c>
      <c r="C17" s="29" t="s">
        <v>77</v>
      </c>
      <c r="D17" s="29" t="s">
        <v>78</v>
      </c>
      <c r="E17" s="27" t="s">
        <v>14</v>
      </c>
      <c r="F17" s="37">
        <v>5534829.8899999997</v>
      </c>
      <c r="G17" s="27">
        <v>0</v>
      </c>
      <c r="H17" s="31">
        <v>44977</v>
      </c>
      <c r="I17" s="27" t="s">
        <v>16</v>
      </c>
      <c r="J17" s="27" t="s">
        <v>26</v>
      </c>
    </row>
    <row r="18" spans="1:11" s="3" customFormat="1" ht="94.5">
      <c r="A18" s="8">
        <f t="shared" si="0"/>
        <v>16</v>
      </c>
      <c r="B18" s="21" t="s">
        <v>79</v>
      </c>
      <c r="C18" s="41" t="s">
        <v>77</v>
      </c>
      <c r="D18" s="41" t="s">
        <v>80</v>
      </c>
      <c r="E18" s="27" t="s">
        <v>14</v>
      </c>
      <c r="F18" s="93">
        <v>5479496</v>
      </c>
      <c r="G18" s="27">
        <v>0</v>
      </c>
      <c r="H18" s="31">
        <v>44966</v>
      </c>
      <c r="I18" s="8" t="s">
        <v>15</v>
      </c>
      <c r="J18" s="8" t="s">
        <v>26</v>
      </c>
    </row>
    <row r="19" spans="1:11" s="3" customFormat="1" ht="63">
      <c r="A19" s="8">
        <f t="shared" si="0"/>
        <v>17</v>
      </c>
      <c r="B19" s="21" t="s">
        <v>84</v>
      </c>
      <c r="C19" s="41" t="s">
        <v>85</v>
      </c>
      <c r="D19" s="41" t="s">
        <v>86</v>
      </c>
      <c r="E19" s="27" t="s">
        <v>14</v>
      </c>
      <c r="F19" s="97">
        <v>1198960</v>
      </c>
      <c r="G19" s="27">
        <v>0</v>
      </c>
      <c r="H19" s="15">
        <v>44985</v>
      </c>
      <c r="I19" s="8" t="s">
        <v>15</v>
      </c>
      <c r="J19" s="8" t="s">
        <v>26</v>
      </c>
    </row>
    <row r="20" spans="1:11" s="3" customFormat="1" ht="57">
      <c r="A20" s="8">
        <f t="shared" si="0"/>
        <v>18</v>
      </c>
      <c r="B20" s="46" t="s">
        <v>87</v>
      </c>
      <c r="C20" s="44" t="s">
        <v>85</v>
      </c>
      <c r="D20" s="44" t="s">
        <v>88</v>
      </c>
      <c r="E20" s="27" t="s">
        <v>14</v>
      </c>
      <c r="F20" s="98">
        <v>2645440</v>
      </c>
      <c r="G20" s="27">
        <v>0</v>
      </c>
      <c r="H20" s="31">
        <v>44984</v>
      </c>
      <c r="I20" s="8" t="s">
        <v>15</v>
      </c>
      <c r="J20" s="8" t="s">
        <v>26</v>
      </c>
    </row>
    <row r="21" spans="1:11" s="3" customFormat="1" ht="42.75">
      <c r="A21" s="8">
        <f t="shared" si="0"/>
        <v>19</v>
      </c>
      <c r="B21" s="46" t="s">
        <v>87</v>
      </c>
      <c r="C21" s="44" t="s">
        <v>89</v>
      </c>
      <c r="D21" s="44" t="s">
        <v>90</v>
      </c>
      <c r="E21" s="27" t="s">
        <v>14</v>
      </c>
      <c r="F21" s="98">
        <v>96800</v>
      </c>
      <c r="G21" s="27">
        <v>0</v>
      </c>
      <c r="H21" s="31">
        <v>44987</v>
      </c>
      <c r="I21" s="8" t="s">
        <v>15</v>
      </c>
      <c r="J21" s="8" t="s">
        <v>26</v>
      </c>
    </row>
    <row r="22" spans="1:11" s="3" customFormat="1" ht="85.5">
      <c r="A22" s="8">
        <f t="shared" si="0"/>
        <v>20</v>
      </c>
      <c r="B22" s="46" t="s">
        <v>93</v>
      </c>
      <c r="C22" s="44" t="s">
        <v>71</v>
      </c>
      <c r="D22" s="44" t="s">
        <v>94</v>
      </c>
      <c r="E22" s="27" t="s">
        <v>14</v>
      </c>
      <c r="F22" s="98">
        <v>6279210</v>
      </c>
      <c r="G22" s="27">
        <v>0</v>
      </c>
      <c r="H22" s="31">
        <v>44994</v>
      </c>
      <c r="I22" s="8" t="s">
        <v>15</v>
      </c>
      <c r="J22" s="8" t="s">
        <v>26</v>
      </c>
    </row>
    <row r="23" spans="1:11" s="3" customFormat="1" ht="57">
      <c r="A23" s="8">
        <f t="shared" si="0"/>
        <v>21</v>
      </c>
      <c r="B23" s="26" t="s">
        <v>97</v>
      </c>
      <c r="C23" s="44" t="s">
        <v>98</v>
      </c>
      <c r="D23" s="44" t="s">
        <v>99</v>
      </c>
      <c r="E23" s="27" t="s">
        <v>14</v>
      </c>
      <c r="F23" s="98">
        <v>248864</v>
      </c>
      <c r="G23" s="27">
        <v>0</v>
      </c>
      <c r="H23" s="31">
        <v>44995</v>
      </c>
      <c r="I23" s="8" t="s">
        <v>15</v>
      </c>
      <c r="J23" s="8" t="s">
        <v>26</v>
      </c>
    </row>
    <row r="24" spans="1:11" s="3" customFormat="1" ht="42.75">
      <c r="A24" s="8">
        <f t="shared" si="0"/>
        <v>22</v>
      </c>
      <c r="B24" s="50" t="s">
        <v>103</v>
      </c>
      <c r="C24" s="44" t="s">
        <v>104</v>
      </c>
      <c r="D24" s="44" t="s">
        <v>105</v>
      </c>
      <c r="E24" s="27" t="s">
        <v>14</v>
      </c>
      <c r="F24" s="93">
        <v>14523300</v>
      </c>
      <c r="G24" s="27">
        <v>0</v>
      </c>
      <c r="H24" s="31">
        <v>45010</v>
      </c>
      <c r="I24" s="8" t="s">
        <v>15</v>
      </c>
      <c r="J24" s="8" t="s">
        <v>26</v>
      </c>
    </row>
    <row r="25" spans="1:11" s="3" customFormat="1" ht="30">
      <c r="A25" s="8">
        <f t="shared" si="0"/>
        <v>23</v>
      </c>
      <c r="B25" s="50" t="s">
        <v>109</v>
      </c>
      <c r="C25" s="29" t="s">
        <v>110</v>
      </c>
      <c r="D25" s="29" t="s">
        <v>111</v>
      </c>
      <c r="E25" s="27" t="s">
        <v>14</v>
      </c>
      <c r="F25" s="93">
        <v>9043024</v>
      </c>
      <c r="G25" s="27">
        <v>0</v>
      </c>
      <c r="H25" s="31">
        <v>45020</v>
      </c>
      <c r="I25" s="8" t="s">
        <v>16</v>
      </c>
      <c r="J25" s="8" t="s">
        <v>26</v>
      </c>
      <c r="K25" s="3" t="s">
        <v>114</v>
      </c>
    </row>
    <row r="26" spans="1:11" s="3" customFormat="1" ht="47.25">
      <c r="A26" s="57">
        <f t="shared" si="0"/>
        <v>24</v>
      </c>
      <c r="B26" s="56" t="s">
        <v>113</v>
      </c>
      <c r="C26" s="58" t="s">
        <v>17</v>
      </c>
      <c r="D26" s="58" t="s">
        <v>21</v>
      </c>
      <c r="E26" s="59" t="s">
        <v>14</v>
      </c>
      <c r="F26" s="99">
        <v>3500000000</v>
      </c>
      <c r="G26" s="59">
        <v>0</v>
      </c>
      <c r="H26" s="34">
        <v>45022</v>
      </c>
      <c r="I26" s="57" t="s">
        <v>15</v>
      </c>
      <c r="J26" s="57" t="s">
        <v>26</v>
      </c>
    </row>
    <row r="27" spans="1:11" s="3" customFormat="1" ht="78.75">
      <c r="A27" s="8">
        <f t="shared" si="0"/>
        <v>25</v>
      </c>
      <c r="B27" s="41" t="s">
        <v>115</v>
      </c>
      <c r="C27" s="41" t="s">
        <v>77</v>
      </c>
      <c r="D27" s="41" t="s">
        <v>78</v>
      </c>
      <c r="E27" s="59" t="s">
        <v>14</v>
      </c>
      <c r="F27" s="93">
        <v>7910590.0199999996</v>
      </c>
      <c r="G27" s="27">
        <v>0</v>
      </c>
      <c r="H27" s="31">
        <v>45029</v>
      </c>
      <c r="I27" s="8" t="s">
        <v>16</v>
      </c>
      <c r="J27" s="8" t="s">
        <v>26</v>
      </c>
    </row>
    <row r="28" spans="1:11" s="3" customFormat="1" ht="90">
      <c r="A28" s="8">
        <f t="shared" si="0"/>
        <v>26</v>
      </c>
      <c r="B28" s="29" t="s">
        <v>116</v>
      </c>
      <c r="C28" s="61" t="s">
        <v>36</v>
      </c>
      <c r="D28" s="29" t="s">
        <v>117</v>
      </c>
      <c r="E28" s="59" t="s">
        <v>14</v>
      </c>
      <c r="F28" s="93">
        <v>9000000</v>
      </c>
      <c r="G28" s="27">
        <v>0</v>
      </c>
      <c r="H28" s="31">
        <v>45030</v>
      </c>
      <c r="I28" s="57" t="s">
        <v>15</v>
      </c>
      <c r="J28" s="57" t="s">
        <v>26</v>
      </c>
    </row>
    <row r="29" spans="1:11" s="3" customFormat="1" ht="28.5">
      <c r="A29" s="8">
        <f t="shared" si="0"/>
        <v>27</v>
      </c>
      <c r="B29" s="60" t="s">
        <v>118</v>
      </c>
      <c r="C29" s="62" t="s">
        <v>119</v>
      </c>
      <c r="D29" s="29" t="s">
        <v>59</v>
      </c>
      <c r="E29" s="59" t="s">
        <v>14</v>
      </c>
      <c r="F29" s="93">
        <v>7075000</v>
      </c>
      <c r="G29" s="27">
        <v>0</v>
      </c>
      <c r="H29" s="31">
        <v>45035</v>
      </c>
      <c r="I29" s="57" t="s">
        <v>15</v>
      </c>
      <c r="J29" s="57" t="s">
        <v>26</v>
      </c>
    </row>
    <row r="30" spans="1:11" s="3" customFormat="1" ht="60">
      <c r="A30" s="8">
        <f t="shared" si="0"/>
        <v>28</v>
      </c>
      <c r="B30" s="21" t="s">
        <v>122</v>
      </c>
      <c r="C30" s="29" t="s">
        <v>123</v>
      </c>
      <c r="D30" s="29" t="s">
        <v>124</v>
      </c>
      <c r="E30" s="59" t="s">
        <v>14</v>
      </c>
      <c r="F30" s="93">
        <v>14400000</v>
      </c>
      <c r="G30" s="27">
        <v>0</v>
      </c>
      <c r="H30" s="31">
        <v>45043</v>
      </c>
      <c r="I30" s="39" t="s">
        <v>125</v>
      </c>
      <c r="J30" s="57" t="s">
        <v>26</v>
      </c>
    </row>
    <row r="31" spans="1:11" s="3" customFormat="1" ht="75">
      <c r="A31" s="8">
        <f t="shared" si="0"/>
        <v>29</v>
      </c>
      <c r="B31" s="39" t="s">
        <v>128</v>
      </c>
      <c r="C31" s="29" t="s">
        <v>77</v>
      </c>
      <c r="D31" s="29" t="s">
        <v>126</v>
      </c>
      <c r="E31" s="59" t="s">
        <v>14</v>
      </c>
      <c r="F31" s="93">
        <v>4320296.5599999996</v>
      </c>
      <c r="G31" s="27">
        <v>0</v>
      </c>
      <c r="H31" s="31">
        <v>45042</v>
      </c>
      <c r="I31" s="8" t="s">
        <v>16</v>
      </c>
      <c r="J31" s="57" t="s">
        <v>26</v>
      </c>
    </row>
    <row r="32" spans="1:11" s="3" customFormat="1" ht="75">
      <c r="A32" s="8">
        <f t="shared" si="0"/>
        <v>30</v>
      </c>
      <c r="B32" s="39" t="s">
        <v>127</v>
      </c>
      <c r="C32" s="29" t="s">
        <v>98</v>
      </c>
      <c r="D32" s="29" t="s">
        <v>129</v>
      </c>
      <c r="E32" s="59" t="s">
        <v>14</v>
      </c>
      <c r="F32" s="93">
        <v>1500000</v>
      </c>
      <c r="G32" s="27">
        <v>0</v>
      </c>
      <c r="H32" s="31">
        <v>45041</v>
      </c>
      <c r="I32" s="8" t="s">
        <v>16</v>
      </c>
      <c r="J32" s="57" t="s">
        <v>26</v>
      </c>
    </row>
    <row r="33" spans="1:11" s="3" customFormat="1" ht="71.25">
      <c r="A33" s="8">
        <f t="shared" si="0"/>
        <v>31</v>
      </c>
      <c r="B33" s="44" t="s">
        <v>130</v>
      </c>
      <c r="C33" s="44" t="s">
        <v>77</v>
      </c>
      <c r="D33" s="44" t="s">
        <v>131</v>
      </c>
      <c r="E33" s="59" t="s">
        <v>14</v>
      </c>
      <c r="F33" s="93">
        <v>289800000</v>
      </c>
      <c r="G33" s="27">
        <v>0</v>
      </c>
      <c r="H33" s="31">
        <v>45047</v>
      </c>
      <c r="I33" s="57" t="s">
        <v>15</v>
      </c>
      <c r="J33" s="57" t="s">
        <v>26</v>
      </c>
      <c r="K33" s="3" t="s">
        <v>146</v>
      </c>
    </row>
    <row r="34" spans="1:11" s="3" customFormat="1" ht="78.75">
      <c r="A34" s="8">
        <f t="shared" si="0"/>
        <v>32</v>
      </c>
      <c r="B34" s="41" t="s">
        <v>132</v>
      </c>
      <c r="C34" s="41" t="s">
        <v>77</v>
      </c>
      <c r="D34" s="41" t="s">
        <v>78</v>
      </c>
      <c r="E34" s="59" t="s">
        <v>14</v>
      </c>
      <c r="F34" s="93">
        <v>7432516.4500000002</v>
      </c>
      <c r="G34" s="27">
        <v>0</v>
      </c>
      <c r="H34" s="31">
        <v>45064</v>
      </c>
      <c r="I34" s="8" t="s">
        <v>16</v>
      </c>
      <c r="J34" s="57" t="s">
        <v>26</v>
      </c>
    </row>
    <row r="35" spans="1:11" s="3" customFormat="1" ht="78.75">
      <c r="A35" s="8">
        <f t="shared" si="0"/>
        <v>33</v>
      </c>
      <c r="B35" s="41" t="s">
        <v>132</v>
      </c>
      <c r="C35" s="41" t="s">
        <v>77</v>
      </c>
      <c r="D35" s="21" t="s">
        <v>133</v>
      </c>
      <c r="E35" s="59" t="s">
        <v>14</v>
      </c>
      <c r="F35" s="93">
        <v>3000000</v>
      </c>
      <c r="G35" s="27">
        <v>0</v>
      </c>
      <c r="H35" s="31">
        <v>45068</v>
      </c>
      <c r="I35" s="57" t="s">
        <v>15</v>
      </c>
      <c r="J35" s="57" t="s">
        <v>26</v>
      </c>
    </row>
    <row r="36" spans="1:11" s="3" customFormat="1" ht="85.5">
      <c r="A36" s="8">
        <f t="shared" si="0"/>
        <v>34</v>
      </c>
      <c r="B36" s="44" t="s">
        <v>134</v>
      </c>
      <c r="C36" s="44" t="s">
        <v>18</v>
      </c>
      <c r="D36" s="46" t="s">
        <v>47</v>
      </c>
      <c r="E36" s="27" t="s">
        <v>14</v>
      </c>
      <c r="F36" s="93">
        <v>493950</v>
      </c>
      <c r="G36" s="27">
        <v>0</v>
      </c>
      <c r="H36" s="31">
        <v>45072</v>
      </c>
      <c r="I36" s="8" t="s">
        <v>16</v>
      </c>
      <c r="J36" s="8" t="s">
        <v>26</v>
      </c>
    </row>
    <row r="37" spans="1:11" s="3" customFormat="1" ht="45">
      <c r="A37" s="8">
        <f t="shared" si="0"/>
        <v>35</v>
      </c>
      <c r="B37" s="46" t="s">
        <v>135</v>
      </c>
      <c r="C37" s="29" t="s">
        <v>17</v>
      </c>
      <c r="D37" s="29" t="s">
        <v>21</v>
      </c>
      <c r="E37" s="27" t="s">
        <v>14</v>
      </c>
      <c r="F37" s="93">
        <v>3400000000</v>
      </c>
      <c r="G37" s="27">
        <v>0</v>
      </c>
      <c r="H37" s="31">
        <v>45075</v>
      </c>
      <c r="I37" s="8" t="s">
        <v>15</v>
      </c>
      <c r="J37" s="8" t="s">
        <v>26</v>
      </c>
    </row>
    <row r="38" spans="1:11" s="3" customFormat="1" ht="47.25">
      <c r="A38" s="8">
        <f t="shared" si="0"/>
        <v>36</v>
      </c>
      <c r="B38" s="21" t="s">
        <v>136</v>
      </c>
      <c r="C38" s="65" t="s">
        <v>137</v>
      </c>
      <c r="D38" s="66" t="s">
        <v>138</v>
      </c>
      <c r="E38" s="27" t="s">
        <v>14</v>
      </c>
      <c r="F38" s="93">
        <v>21700800</v>
      </c>
      <c r="G38" s="27">
        <v>0</v>
      </c>
      <c r="H38" s="31">
        <v>45072</v>
      </c>
      <c r="I38" s="8" t="s">
        <v>16</v>
      </c>
      <c r="J38" s="8" t="s">
        <v>26</v>
      </c>
    </row>
    <row r="39" spans="1:11" s="3" customFormat="1" ht="75">
      <c r="A39" s="8">
        <f t="shared" si="0"/>
        <v>37</v>
      </c>
      <c r="B39" s="39" t="s">
        <v>140</v>
      </c>
      <c r="C39" s="29" t="s">
        <v>77</v>
      </c>
      <c r="D39" s="29" t="s">
        <v>139</v>
      </c>
      <c r="E39" s="27" t="s">
        <v>14</v>
      </c>
      <c r="F39" s="93">
        <v>150000</v>
      </c>
      <c r="G39" s="27">
        <v>0</v>
      </c>
      <c r="H39" s="31">
        <v>45076</v>
      </c>
      <c r="I39" s="8" t="s">
        <v>15</v>
      </c>
      <c r="J39" s="8" t="s">
        <v>26</v>
      </c>
    </row>
    <row r="40" spans="1:11" s="3" customFormat="1" ht="47.25">
      <c r="A40" s="8">
        <f t="shared" si="0"/>
        <v>38</v>
      </c>
      <c r="B40" s="60" t="s">
        <v>142</v>
      </c>
      <c r="C40" s="21" t="s">
        <v>17</v>
      </c>
      <c r="D40" s="21" t="s">
        <v>21</v>
      </c>
      <c r="E40" s="27" t="s">
        <v>14</v>
      </c>
      <c r="F40" s="93">
        <v>3400000000</v>
      </c>
      <c r="G40" s="27">
        <v>0</v>
      </c>
      <c r="H40" s="31">
        <v>45079</v>
      </c>
      <c r="I40" s="8" t="s">
        <v>15</v>
      </c>
      <c r="J40" s="8" t="s">
        <v>26</v>
      </c>
      <c r="K40" s="3" t="s">
        <v>147</v>
      </c>
    </row>
    <row r="41" spans="1:11" s="3" customFormat="1" ht="63">
      <c r="A41" s="8">
        <f t="shared" si="0"/>
        <v>39</v>
      </c>
      <c r="B41" s="21" t="s">
        <v>143</v>
      </c>
      <c r="C41" s="21" t="s">
        <v>119</v>
      </c>
      <c r="D41" s="21" t="s">
        <v>144</v>
      </c>
      <c r="E41" s="27" t="s">
        <v>14</v>
      </c>
      <c r="F41" s="93">
        <v>708960</v>
      </c>
      <c r="G41" s="27">
        <v>0</v>
      </c>
      <c r="H41" s="31">
        <v>45082</v>
      </c>
      <c r="I41" s="8" t="s">
        <v>15</v>
      </c>
      <c r="J41" s="8" t="s">
        <v>26</v>
      </c>
    </row>
    <row r="42" spans="1:11" s="3" customFormat="1" ht="63">
      <c r="A42" s="8">
        <f t="shared" si="0"/>
        <v>40</v>
      </c>
      <c r="B42" s="21" t="s">
        <v>145</v>
      </c>
      <c r="C42" s="21" t="s">
        <v>123</v>
      </c>
      <c r="D42" s="41" t="s">
        <v>148</v>
      </c>
      <c r="E42" s="27" t="s">
        <v>14</v>
      </c>
      <c r="F42" s="93">
        <v>2217600</v>
      </c>
      <c r="G42" s="27">
        <v>0</v>
      </c>
      <c r="H42" s="31">
        <v>45090</v>
      </c>
      <c r="I42" s="8" t="s">
        <v>16</v>
      </c>
      <c r="J42" s="8" t="s">
        <v>26</v>
      </c>
    </row>
    <row r="43" spans="1:11" s="3" customFormat="1" ht="85.5">
      <c r="A43" s="8">
        <f t="shared" si="0"/>
        <v>41</v>
      </c>
      <c r="B43" s="21" t="s">
        <v>150</v>
      </c>
      <c r="C43" s="44" t="s">
        <v>18</v>
      </c>
      <c r="D43" s="44" t="s">
        <v>149</v>
      </c>
      <c r="E43" s="27" t="s">
        <v>14</v>
      </c>
      <c r="F43" s="93">
        <v>3920000</v>
      </c>
      <c r="G43" s="27">
        <v>0</v>
      </c>
      <c r="H43" s="31">
        <v>45090</v>
      </c>
      <c r="I43" s="8" t="s">
        <v>15</v>
      </c>
      <c r="J43" s="8" t="s">
        <v>26</v>
      </c>
    </row>
    <row r="44" spans="1:11" s="3" customFormat="1" ht="69" customHeight="1">
      <c r="A44" s="8">
        <f t="shared" si="0"/>
        <v>42</v>
      </c>
      <c r="B44" s="21" t="s">
        <v>151</v>
      </c>
      <c r="C44" s="21" t="s">
        <v>17</v>
      </c>
      <c r="D44" s="44" t="s">
        <v>152</v>
      </c>
      <c r="E44" s="27" t="s">
        <v>14</v>
      </c>
      <c r="F44" s="93">
        <v>3240000000</v>
      </c>
      <c r="G44" s="27">
        <v>0</v>
      </c>
      <c r="H44" s="31">
        <v>45091</v>
      </c>
      <c r="I44" s="8" t="s">
        <v>15</v>
      </c>
      <c r="J44" s="8" t="s">
        <v>26</v>
      </c>
    </row>
    <row r="45" spans="1:11" s="3" customFormat="1" ht="69" customHeight="1">
      <c r="A45" s="8">
        <f t="shared" si="0"/>
        <v>43</v>
      </c>
      <c r="B45" s="21" t="s">
        <v>156</v>
      </c>
      <c r="C45" s="21" t="s">
        <v>17</v>
      </c>
      <c r="D45" s="21" t="s">
        <v>21</v>
      </c>
      <c r="E45" s="27" t="s">
        <v>14</v>
      </c>
      <c r="F45" s="93">
        <v>3000000000</v>
      </c>
      <c r="G45" s="27">
        <v>0</v>
      </c>
      <c r="H45" s="31">
        <v>45093</v>
      </c>
      <c r="I45" s="8" t="s">
        <v>15</v>
      </c>
      <c r="J45" s="8" t="s">
        <v>26</v>
      </c>
    </row>
    <row r="46" spans="1:11" s="3" customFormat="1" ht="69" customHeight="1">
      <c r="A46" s="8">
        <f t="shared" si="0"/>
        <v>44</v>
      </c>
      <c r="B46" s="21" t="s">
        <v>158</v>
      </c>
      <c r="C46" s="21" t="s">
        <v>159</v>
      </c>
      <c r="D46" s="21" t="s">
        <v>160</v>
      </c>
      <c r="E46" s="27" t="s">
        <v>14</v>
      </c>
      <c r="F46" s="93">
        <v>5820874.0800000001</v>
      </c>
      <c r="G46" s="27">
        <v>0</v>
      </c>
      <c r="H46" s="31">
        <v>45111</v>
      </c>
      <c r="I46" s="8" t="s">
        <v>16</v>
      </c>
      <c r="J46" s="8" t="s">
        <v>26</v>
      </c>
      <c r="K46" s="3" t="s">
        <v>161</v>
      </c>
    </row>
    <row r="47" spans="1:11" s="3" customFormat="1" ht="99" customHeight="1">
      <c r="A47" s="8">
        <f t="shared" si="0"/>
        <v>45</v>
      </c>
      <c r="B47" s="22" t="s">
        <v>162</v>
      </c>
      <c r="C47" s="41" t="s">
        <v>18</v>
      </c>
      <c r="D47" s="41" t="s">
        <v>34</v>
      </c>
      <c r="E47" s="27" t="s">
        <v>14</v>
      </c>
      <c r="F47" s="93">
        <v>30000000</v>
      </c>
      <c r="G47" s="27">
        <v>0</v>
      </c>
      <c r="H47" s="31">
        <v>45113</v>
      </c>
      <c r="I47" s="8" t="s">
        <v>15</v>
      </c>
      <c r="J47" s="8" t="s">
        <v>26</v>
      </c>
    </row>
    <row r="48" spans="1:11" s="3" customFormat="1" ht="99" customHeight="1">
      <c r="A48" s="8">
        <f t="shared" si="0"/>
        <v>46</v>
      </c>
      <c r="B48" s="41" t="s">
        <v>165</v>
      </c>
      <c r="C48" s="41" t="s">
        <v>166</v>
      </c>
      <c r="D48" s="41" t="s">
        <v>131</v>
      </c>
      <c r="E48" s="27" t="s">
        <v>14</v>
      </c>
      <c r="F48" s="93">
        <v>38888947.799999997</v>
      </c>
      <c r="G48" s="27">
        <v>0</v>
      </c>
      <c r="H48" s="31">
        <v>45113</v>
      </c>
      <c r="I48" s="8" t="s">
        <v>15</v>
      </c>
      <c r="J48" s="8" t="s">
        <v>26</v>
      </c>
    </row>
    <row r="49" spans="1:10" s="3" customFormat="1" ht="99" customHeight="1">
      <c r="A49" s="8">
        <f t="shared" si="0"/>
        <v>47</v>
      </c>
      <c r="B49" s="60" t="s">
        <v>167</v>
      </c>
      <c r="C49" s="21" t="s">
        <v>17</v>
      </c>
      <c r="D49" s="21" t="s">
        <v>21</v>
      </c>
      <c r="E49" s="27" t="s">
        <v>14</v>
      </c>
      <c r="F49" s="93">
        <v>2950000000</v>
      </c>
      <c r="G49" s="27">
        <v>0</v>
      </c>
      <c r="H49" s="31">
        <v>45113</v>
      </c>
      <c r="I49" s="8" t="s">
        <v>15</v>
      </c>
      <c r="J49" s="8" t="s">
        <v>26</v>
      </c>
    </row>
    <row r="50" spans="1:10" s="3" customFormat="1" ht="99" customHeight="1">
      <c r="A50" s="8">
        <f t="shared" si="0"/>
        <v>48</v>
      </c>
      <c r="B50" s="21" t="s">
        <v>168</v>
      </c>
      <c r="C50" s="21" t="s">
        <v>17</v>
      </c>
      <c r="D50" s="21" t="s">
        <v>169</v>
      </c>
      <c r="E50" s="27" t="s">
        <v>14</v>
      </c>
      <c r="F50" s="93">
        <v>8700000000</v>
      </c>
      <c r="G50" s="27">
        <v>0</v>
      </c>
      <c r="H50" s="31">
        <v>45120</v>
      </c>
      <c r="I50" s="8" t="s">
        <v>15</v>
      </c>
      <c r="J50" s="8" t="s">
        <v>26</v>
      </c>
    </row>
    <row r="51" spans="1:10" s="3" customFormat="1" ht="99" customHeight="1">
      <c r="A51" s="8">
        <f t="shared" si="0"/>
        <v>49</v>
      </c>
      <c r="B51" s="21" t="s">
        <v>170</v>
      </c>
      <c r="C51" s="41" t="s">
        <v>172</v>
      </c>
      <c r="D51" s="41" t="s">
        <v>171</v>
      </c>
      <c r="E51" s="27" t="s">
        <v>14</v>
      </c>
      <c r="F51" s="93">
        <v>9401616</v>
      </c>
      <c r="G51" s="27">
        <v>0</v>
      </c>
      <c r="H51" s="31">
        <v>45125</v>
      </c>
      <c r="I51" s="8" t="s">
        <v>15</v>
      </c>
      <c r="J51" s="8" t="s">
        <v>26</v>
      </c>
    </row>
    <row r="52" spans="1:10" s="3" customFormat="1" ht="99" customHeight="1">
      <c r="A52" s="8">
        <f t="shared" si="0"/>
        <v>50</v>
      </c>
      <c r="B52" s="21" t="s">
        <v>176</v>
      </c>
      <c r="C52" s="21" t="s">
        <v>17</v>
      </c>
      <c r="D52" s="21" t="s">
        <v>169</v>
      </c>
      <c r="E52" s="27" t="s">
        <v>14</v>
      </c>
      <c r="F52" s="93">
        <v>8850000000</v>
      </c>
      <c r="G52" s="27">
        <v>0</v>
      </c>
      <c r="H52" s="31">
        <v>45131</v>
      </c>
      <c r="I52" s="8" t="s">
        <v>15</v>
      </c>
      <c r="J52" s="8" t="s">
        <v>26</v>
      </c>
    </row>
    <row r="53" spans="1:10" s="3" customFormat="1" ht="99" customHeight="1">
      <c r="A53" s="8">
        <f t="shared" si="0"/>
        <v>51</v>
      </c>
      <c r="B53" s="21" t="s">
        <v>183</v>
      </c>
      <c r="C53" s="21" t="s">
        <v>17</v>
      </c>
      <c r="D53" s="44" t="s">
        <v>182</v>
      </c>
      <c r="E53" s="27" t="s">
        <v>14</v>
      </c>
      <c r="F53" s="93">
        <v>2950000000</v>
      </c>
      <c r="G53" s="27">
        <v>0</v>
      </c>
      <c r="H53" s="31">
        <v>45138</v>
      </c>
      <c r="I53" s="8" t="s">
        <v>15</v>
      </c>
      <c r="J53" s="8" t="s">
        <v>26</v>
      </c>
    </row>
    <row r="54" spans="1:10" s="3" customFormat="1" ht="99" customHeight="1">
      <c r="A54" s="8">
        <f t="shared" si="0"/>
        <v>52</v>
      </c>
      <c r="B54" s="21" t="s">
        <v>184</v>
      </c>
      <c r="C54" s="44" t="s">
        <v>185</v>
      </c>
      <c r="D54" s="44" t="s">
        <v>186</v>
      </c>
      <c r="E54" s="27" t="s">
        <v>14</v>
      </c>
      <c r="F54" s="93">
        <v>15054067.84</v>
      </c>
      <c r="G54" s="27">
        <v>0</v>
      </c>
      <c r="H54" s="31">
        <v>45141</v>
      </c>
      <c r="I54" s="8" t="s">
        <v>15</v>
      </c>
      <c r="J54" s="8" t="s">
        <v>26</v>
      </c>
    </row>
    <row r="55" spans="1:10" s="3" customFormat="1" ht="99" customHeight="1">
      <c r="A55" s="8">
        <f t="shared" si="0"/>
        <v>53</v>
      </c>
      <c r="B55" s="21" t="s">
        <v>187</v>
      </c>
      <c r="C55" s="41" t="s">
        <v>77</v>
      </c>
      <c r="D55" s="41" t="s">
        <v>188</v>
      </c>
      <c r="E55" s="27" t="s">
        <v>14</v>
      </c>
      <c r="F55" s="93">
        <v>275000</v>
      </c>
      <c r="G55" s="27">
        <v>0</v>
      </c>
      <c r="H55" s="31">
        <v>45141</v>
      </c>
      <c r="I55" s="8" t="s">
        <v>16</v>
      </c>
      <c r="J55" s="8" t="s">
        <v>26</v>
      </c>
    </row>
    <row r="56" spans="1:10" s="3" customFormat="1" ht="99" customHeight="1">
      <c r="A56" s="8">
        <f t="shared" si="0"/>
        <v>54</v>
      </c>
      <c r="B56" s="21" t="s">
        <v>189</v>
      </c>
      <c r="C56" s="41" t="s">
        <v>110</v>
      </c>
      <c r="D56" s="41" t="s">
        <v>111</v>
      </c>
      <c r="E56" s="27" t="s">
        <v>14</v>
      </c>
      <c r="F56" s="93">
        <v>18692507</v>
      </c>
      <c r="G56" s="27">
        <v>0</v>
      </c>
      <c r="H56" s="31">
        <v>45141</v>
      </c>
      <c r="I56" s="8" t="s">
        <v>16</v>
      </c>
      <c r="J56" s="8" t="s">
        <v>26</v>
      </c>
    </row>
    <row r="57" spans="1:10" s="3" customFormat="1" ht="99" customHeight="1">
      <c r="A57" s="8">
        <f t="shared" si="0"/>
        <v>55</v>
      </c>
      <c r="B57" s="21" t="s">
        <v>190</v>
      </c>
      <c r="C57" s="75" t="s">
        <v>77</v>
      </c>
      <c r="D57" s="21" t="s">
        <v>99</v>
      </c>
      <c r="E57" s="27" t="s">
        <v>14</v>
      </c>
      <c r="F57" s="93">
        <v>4619822.4000000004</v>
      </c>
      <c r="G57" s="27">
        <v>0</v>
      </c>
      <c r="H57" s="22">
        <v>45145</v>
      </c>
      <c r="I57" s="8" t="s">
        <v>15</v>
      </c>
      <c r="J57" s="8" t="s">
        <v>26</v>
      </c>
    </row>
    <row r="58" spans="1:10" s="3" customFormat="1" ht="154.5" customHeight="1">
      <c r="A58" s="27">
        <f t="shared" si="0"/>
        <v>56</v>
      </c>
      <c r="B58" s="61" t="s">
        <v>191</v>
      </c>
      <c r="C58" s="29" t="s">
        <v>98</v>
      </c>
      <c r="D58" s="29" t="s">
        <v>192</v>
      </c>
      <c r="E58" s="27" t="s">
        <v>14</v>
      </c>
      <c r="F58" s="37">
        <v>11134300</v>
      </c>
      <c r="G58" s="27">
        <v>0</v>
      </c>
      <c r="H58" s="31">
        <v>45145</v>
      </c>
      <c r="I58" s="27" t="s">
        <v>15</v>
      </c>
      <c r="J58" s="27" t="s">
        <v>26</v>
      </c>
    </row>
    <row r="59" spans="1:10" s="3" customFormat="1" ht="161.25" customHeight="1">
      <c r="A59" s="27">
        <f t="shared" si="0"/>
        <v>57</v>
      </c>
      <c r="B59" s="61" t="s">
        <v>193</v>
      </c>
      <c r="C59" s="29" t="s">
        <v>77</v>
      </c>
      <c r="D59" s="76" t="s">
        <v>78</v>
      </c>
      <c r="E59" s="27" t="s">
        <v>14</v>
      </c>
      <c r="F59" s="37">
        <v>1216349.57</v>
      </c>
      <c r="G59" s="27">
        <v>0</v>
      </c>
      <c r="H59" s="31">
        <v>45152</v>
      </c>
      <c r="I59" s="27" t="s">
        <v>16</v>
      </c>
      <c r="J59" s="27" t="s">
        <v>26</v>
      </c>
    </row>
    <row r="60" spans="1:10" s="3" customFormat="1" ht="59.25" customHeight="1">
      <c r="A60" s="27">
        <f t="shared" si="0"/>
        <v>58</v>
      </c>
      <c r="B60" s="61" t="s">
        <v>194</v>
      </c>
      <c r="C60" s="39" t="s">
        <v>119</v>
      </c>
      <c r="D60" s="29" t="s">
        <v>195</v>
      </c>
      <c r="E60" s="27" t="s">
        <v>14</v>
      </c>
      <c r="F60" s="37">
        <v>1860000</v>
      </c>
      <c r="G60" s="27">
        <v>0</v>
      </c>
      <c r="H60" s="31">
        <v>45152</v>
      </c>
      <c r="I60" s="27" t="s">
        <v>16</v>
      </c>
      <c r="J60" s="27" t="s">
        <v>26</v>
      </c>
    </row>
    <row r="61" spans="1:10" s="3" customFormat="1" ht="59.25" customHeight="1">
      <c r="A61" s="27">
        <f t="shared" si="0"/>
        <v>59</v>
      </c>
      <c r="B61" s="21" t="s">
        <v>196</v>
      </c>
      <c r="C61" s="21" t="s">
        <v>17</v>
      </c>
      <c r="D61" s="44" t="s">
        <v>182</v>
      </c>
      <c r="E61" s="27" t="s">
        <v>14</v>
      </c>
      <c r="F61" s="93">
        <v>2950000000</v>
      </c>
      <c r="G61" s="27">
        <v>0</v>
      </c>
      <c r="H61" s="31">
        <v>45156</v>
      </c>
      <c r="I61" s="8" t="s">
        <v>15</v>
      </c>
      <c r="J61" s="8" t="s">
        <v>26</v>
      </c>
    </row>
    <row r="62" spans="1:10" s="3" customFormat="1" ht="111" customHeight="1">
      <c r="A62" s="27">
        <f t="shared" si="0"/>
        <v>60</v>
      </c>
      <c r="B62" s="21" t="s">
        <v>197</v>
      </c>
      <c r="C62" s="21" t="s">
        <v>18</v>
      </c>
      <c r="D62" s="21" t="s">
        <v>198</v>
      </c>
      <c r="E62" s="27" t="s">
        <v>14</v>
      </c>
      <c r="F62" s="93">
        <v>800000</v>
      </c>
      <c r="G62" s="27">
        <v>0</v>
      </c>
      <c r="H62" s="31">
        <v>45159</v>
      </c>
      <c r="I62" s="8" t="s">
        <v>15</v>
      </c>
      <c r="J62" s="8" t="s">
        <v>26</v>
      </c>
    </row>
    <row r="63" spans="1:10" s="3" customFormat="1" ht="111" customHeight="1">
      <c r="A63" s="27">
        <f t="shared" si="0"/>
        <v>61</v>
      </c>
      <c r="B63" s="21" t="s">
        <v>199</v>
      </c>
      <c r="C63" s="21" t="s">
        <v>17</v>
      </c>
      <c r="D63" s="44" t="s">
        <v>182</v>
      </c>
      <c r="E63" s="27" t="s">
        <v>14</v>
      </c>
      <c r="F63" s="93">
        <v>2900000000</v>
      </c>
      <c r="G63" s="27">
        <v>0</v>
      </c>
      <c r="H63" s="31">
        <v>45159</v>
      </c>
      <c r="I63" s="8" t="s">
        <v>15</v>
      </c>
      <c r="J63" s="8" t="s">
        <v>26</v>
      </c>
    </row>
    <row r="64" spans="1:10" s="3" customFormat="1" ht="111" customHeight="1">
      <c r="A64" s="27">
        <f t="shared" si="0"/>
        <v>62</v>
      </c>
      <c r="B64" s="21" t="s">
        <v>202</v>
      </c>
      <c r="C64" s="21" t="s">
        <v>119</v>
      </c>
      <c r="D64" s="21" t="s">
        <v>144</v>
      </c>
      <c r="E64" s="27" t="s">
        <v>14</v>
      </c>
      <c r="F64" s="93">
        <v>393120</v>
      </c>
      <c r="G64" s="27">
        <v>0</v>
      </c>
      <c r="H64" s="31" t="s">
        <v>203</v>
      </c>
      <c r="I64" s="8" t="s">
        <v>15</v>
      </c>
      <c r="J64" s="8" t="s">
        <v>26</v>
      </c>
    </row>
    <row r="65" spans="1:11" s="3" customFormat="1" ht="111" customHeight="1">
      <c r="A65" s="27">
        <f t="shared" si="0"/>
        <v>63</v>
      </c>
      <c r="B65" s="21" t="s">
        <v>204</v>
      </c>
      <c r="C65" s="21" t="s">
        <v>17</v>
      </c>
      <c r="D65" s="44" t="s">
        <v>182</v>
      </c>
      <c r="E65" s="27" t="s">
        <v>14</v>
      </c>
      <c r="F65" s="93">
        <v>2900000000</v>
      </c>
      <c r="G65" s="27">
        <v>0</v>
      </c>
      <c r="H65" s="31">
        <v>45163</v>
      </c>
      <c r="I65" s="8" t="s">
        <v>15</v>
      </c>
      <c r="J65" s="8" t="s">
        <v>26</v>
      </c>
    </row>
    <row r="66" spans="1:11" s="3" customFormat="1" ht="111" customHeight="1">
      <c r="A66" s="27">
        <f t="shared" si="0"/>
        <v>64</v>
      </c>
      <c r="B66" s="21" t="s">
        <v>205</v>
      </c>
      <c r="C66" s="21" t="s">
        <v>17</v>
      </c>
      <c r="D66" s="44" t="s">
        <v>182</v>
      </c>
      <c r="E66" s="27" t="s">
        <v>14</v>
      </c>
      <c r="F66" s="93">
        <v>2900000000</v>
      </c>
      <c r="G66" s="27">
        <v>0</v>
      </c>
      <c r="H66" s="31">
        <v>45166</v>
      </c>
      <c r="I66" s="8" t="s">
        <v>15</v>
      </c>
      <c r="J66" s="8" t="s">
        <v>26</v>
      </c>
    </row>
    <row r="67" spans="1:11" s="3" customFormat="1" ht="111" customHeight="1">
      <c r="A67" s="27">
        <f t="shared" si="0"/>
        <v>65</v>
      </c>
      <c r="B67" s="21" t="s">
        <v>206</v>
      </c>
      <c r="C67" s="41" t="s">
        <v>77</v>
      </c>
      <c r="D67" s="41" t="s">
        <v>207</v>
      </c>
      <c r="E67" s="27" t="s">
        <v>14</v>
      </c>
      <c r="F67" s="93">
        <v>6546474</v>
      </c>
      <c r="G67" s="27">
        <v>0</v>
      </c>
      <c r="H67" s="31">
        <v>45168</v>
      </c>
      <c r="I67" s="8" t="s">
        <v>15</v>
      </c>
      <c r="J67" s="8" t="s">
        <v>26</v>
      </c>
    </row>
    <row r="68" spans="1:11" s="3" customFormat="1" ht="111" customHeight="1">
      <c r="A68" s="27">
        <f t="shared" si="0"/>
        <v>66</v>
      </c>
      <c r="B68" s="21" t="s">
        <v>210</v>
      </c>
      <c r="C68" s="41" t="s">
        <v>77</v>
      </c>
      <c r="D68" s="41" t="s">
        <v>91</v>
      </c>
      <c r="E68" s="27" t="s">
        <v>14</v>
      </c>
      <c r="F68" s="93">
        <v>770140.45</v>
      </c>
      <c r="G68" s="27">
        <v>0</v>
      </c>
      <c r="H68" s="31">
        <v>45173</v>
      </c>
      <c r="I68" s="8" t="s">
        <v>16</v>
      </c>
      <c r="J68" s="8" t="s">
        <v>26</v>
      </c>
    </row>
    <row r="69" spans="1:11" s="3" customFormat="1" ht="111" customHeight="1">
      <c r="A69" s="27">
        <f t="shared" si="0"/>
        <v>67</v>
      </c>
      <c r="B69" s="21" t="s">
        <v>212</v>
      </c>
      <c r="C69" s="21" t="s">
        <v>55</v>
      </c>
      <c r="D69" s="21" t="s">
        <v>56</v>
      </c>
      <c r="E69" s="27" t="s">
        <v>14</v>
      </c>
      <c r="F69" s="93">
        <v>48000000</v>
      </c>
      <c r="G69" s="27">
        <v>0</v>
      </c>
      <c r="H69" s="31">
        <v>45175</v>
      </c>
      <c r="I69" s="8" t="s">
        <v>15</v>
      </c>
      <c r="J69" s="8" t="s">
        <v>26</v>
      </c>
    </row>
    <row r="70" spans="1:11" s="3" customFormat="1" ht="111" customHeight="1">
      <c r="A70" s="27">
        <f t="shared" ref="A70:A93" si="1">A69+1</f>
        <v>68</v>
      </c>
      <c r="B70" s="21" t="s">
        <v>221</v>
      </c>
      <c r="C70" s="21" t="s">
        <v>17</v>
      </c>
      <c r="D70" s="44" t="s">
        <v>182</v>
      </c>
      <c r="E70" s="27" t="s">
        <v>14</v>
      </c>
      <c r="F70" s="93">
        <v>2900000000</v>
      </c>
      <c r="G70" s="27">
        <v>0</v>
      </c>
      <c r="H70" s="31">
        <v>45181</v>
      </c>
      <c r="I70" s="8" t="s">
        <v>15</v>
      </c>
      <c r="J70" s="8" t="s">
        <v>26</v>
      </c>
    </row>
    <row r="71" spans="1:11" s="3" customFormat="1" ht="111" customHeight="1">
      <c r="A71" s="27">
        <f t="shared" si="1"/>
        <v>69</v>
      </c>
      <c r="B71" s="21" t="s">
        <v>215</v>
      </c>
      <c r="C71" s="21" t="s">
        <v>17</v>
      </c>
      <c r="D71" s="21" t="s">
        <v>214</v>
      </c>
      <c r="E71" s="27" t="s">
        <v>14</v>
      </c>
      <c r="F71" s="93">
        <v>870000000</v>
      </c>
      <c r="G71" s="27">
        <v>0</v>
      </c>
      <c r="H71" s="31">
        <v>45187</v>
      </c>
      <c r="I71" s="8" t="s">
        <v>15</v>
      </c>
      <c r="J71" s="8" t="s">
        <v>26</v>
      </c>
    </row>
    <row r="72" spans="1:11" s="3" customFormat="1" ht="111" customHeight="1">
      <c r="A72" s="27">
        <f t="shared" si="1"/>
        <v>70</v>
      </c>
      <c r="B72" s="21" t="s">
        <v>222</v>
      </c>
      <c r="C72" s="21" t="s">
        <v>17</v>
      </c>
      <c r="D72" s="44" t="s">
        <v>182</v>
      </c>
      <c r="E72" s="27" t="s">
        <v>14</v>
      </c>
      <c r="F72" s="93">
        <v>3100000000</v>
      </c>
      <c r="G72" s="27">
        <v>0</v>
      </c>
      <c r="H72" s="31">
        <v>45195</v>
      </c>
      <c r="I72" s="8" t="s">
        <v>15</v>
      </c>
      <c r="J72" s="8" t="s">
        <v>26</v>
      </c>
    </row>
    <row r="73" spans="1:11" s="3" customFormat="1" ht="111" customHeight="1">
      <c r="A73" s="27">
        <f t="shared" si="1"/>
        <v>71</v>
      </c>
      <c r="B73" s="21" t="s">
        <v>223</v>
      </c>
      <c r="C73" s="21" t="s">
        <v>17</v>
      </c>
      <c r="D73" s="44" t="s">
        <v>182</v>
      </c>
      <c r="E73" s="27" t="s">
        <v>14</v>
      </c>
      <c r="F73" s="93">
        <v>3100000000</v>
      </c>
      <c r="G73" s="27">
        <v>0</v>
      </c>
      <c r="H73" s="31">
        <v>45198</v>
      </c>
      <c r="I73" s="8" t="s">
        <v>15</v>
      </c>
      <c r="J73" s="8" t="s">
        <v>26</v>
      </c>
      <c r="K73" s="3" t="s">
        <v>224</v>
      </c>
    </row>
    <row r="74" spans="1:11" s="3" customFormat="1" ht="111" customHeight="1">
      <c r="A74" s="27">
        <f t="shared" si="1"/>
        <v>72</v>
      </c>
      <c r="B74" s="21" t="s">
        <v>225</v>
      </c>
      <c r="C74" s="41" t="s">
        <v>95</v>
      </c>
      <c r="D74" s="44" t="s">
        <v>226</v>
      </c>
      <c r="E74" s="27" t="s">
        <v>14</v>
      </c>
      <c r="F74" s="23">
        <v>19200000</v>
      </c>
      <c r="G74" s="27">
        <v>0</v>
      </c>
      <c r="H74" s="31">
        <v>45202</v>
      </c>
      <c r="I74" s="8" t="s">
        <v>15</v>
      </c>
      <c r="J74" s="8" t="s">
        <v>26</v>
      </c>
      <c r="K74" s="3" t="s">
        <v>224</v>
      </c>
    </row>
    <row r="75" spans="1:11" s="3" customFormat="1" ht="111" customHeight="1">
      <c r="A75" s="27">
        <f t="shared" si="1"/>
        <v>73</v>
      </c>
      <c r="B75" s="21" t="s">
        <v>230</v>
      </c>
      <c r="C75" s="21" t="s">
        <v>17</v>
      </c>
      <c r="D75" s="44" t="s">
        <v>182</v>
      </c>
      <c r="E75" s="27" t="s">
        <v>14</v>
      </c>
      <c r="F75" s="93">
        <v>3100000000</v>
      </c>
      <c r="G75" s="27">
        <v>0</v>
      </c>
      <c r="H75" s="31">
        <v>45209</v>
      </c>
      <c r="I75" s="8" t="s">
        <v>15</v>
      </c>
      <c r="J75" s="8" t="s">
        <v>26</v>
      </c>
      <c r="K75" s="3" t="s">
        <v>224</v>
      </c>
    </row>
    <row r="76" spans="1:11" s="3" customFormat="1" ht="111" customHeight="1">
      <c r="A76" s="27">
        <f t="shared" si="1"/>
        <v>74</v>
      </c>
      <c r="B76" s="21" t="s">
        <v>231</v>
      </c>
      <c r="C76" s="21" t="s">
        <v>17</v>
      </c>
      <c r="D76" s="44" t="s">
        <v>182</v>
      </c>
      <c r="E76" s="27" t="s">
        <v>14</v>
      </c>
      <c r="F76" s="93">
        <v>3100000000</v>
      </c>
      <c r="G76" s="27">
        <v>0</v>
      </c>
      <c r="H76" s="31">
        <v>45209</v>
      </c>
      <c r="I76" s="8" t="s">
        <v>15</v>
      </c>
      <c r="J76" s="8" t="s">
        <v>26</v>
      </c>
      <c r="K76" s="3" t="s">
        <v>224</v>
      </c>
    </row>
    <row r="77" spans="1:11" s="3" customFormat="1" ht="111" customHeight="1">
      <c r="A77" s="27">
        <f t="shared" si="1"/>
        <v>75</v>
      </c>
      <c r="B77" s="60" t="s">
        <v>232</v>
      </c>
      <c r="C77" s="41" t="s">
        <v>74</v>
      </c>
      <c r="D77" s="60" t="s">
        <v>233</v>
      </c>
      <c r="E77" s="27" t="s">
        <v>14</v>
      </c>
      <c r="F77" s="93">
        <v>1848000</v>
      </c>
      <c r="G77" s="27">
        <v>0</v>
      </c>
      <c r="H77" s="31">
        <v>45219</v>
      </c>
      <c r="I77" s="8" t="s">
        <v>15</v>
      </c>
      <c r="J77" s="8" t="s">
        <v>26</v>
      </c>
      <c r="K77" s="3" t="s">
        <v>224</v>
      </c>
    </row>
    <row r="78" spans="1:11" s="3" customFormat="1" ht="111" customHeight="1">
      <c r="A78" s="27">
        <f t="shared" si="1"/>
        <v>76</v>
      </c>
      <c r="B78" s="21" t="s">
        <v>234</v>
      </c>
      <c r="C78" s="21" t="s">
        <v>17</v>
      </c>
      <c r="D78" s="44" t="s">
        <v>182</v>
      </c>
      <c r="E78" s="27" t="s">
        <v>14</v>
      </c>
      <c r="F78" s="93">
        <v>3100000000</v>
      </c>
      <c r="G78" s="27">
        <v>0</v>
      </c>
      <c r="H78" s="31">
        <v>45226</v>
      </c>
      <c r="I78" s="8" t="s">
        <v>15</v>
      </c>
      <c r="J78" s="8" t="s">
        <v>26</v>
      </c>
      <c r="K78" s="3" t="s">
        <v>224</v>
      </c>
    </row>
    <row r="79" spans="1:11" s="3" customFormat="1" ht="111" customHeight="1">
      <c r="A79" s="27">
        <f t="shared" si="1"/>
        <v>77</v>
      </c>
      <c r="B79" s="21" t="s">
        <v>235</v>
      </c>
      <c r="C79" s="21" t="s">
        <v>17</v>
      </c>
      <c r="D79" s="44" t="s">
        <v>182</v>
      </c>
      <c r="E79" s="27" t="s">
        <v>14</v>
      </c>
      <c r="F79" s="93">
        <v>3100000000</v>
      </c>
      <c r="G79" s="27">
        <v>0</v>
      </c>
      <c r="H79" s="31">
        <v>45226</v>
      </c>
      <c r="I79" s="8" t="s">
        <v>15</v>
      </c>
      <c r="J79" s="8" t="s">
        <v>26</v>
      </c>
      <c r="K79" s="3" t="s">
        <v>224</v>
      </c>
    </row>
    <row r="80" spans="1:11" s="3" customFormat="1" ht="111" customHeight="1">
      <c r="A80" s="27">
        <f t="shared" si="1"/>
        <v>78</v>
      </c>
      <c r="B80" s="41" t="s">
        <v>239</v>
      </c>
      <c r="C80" s="41" t="s">
        <v>77</v>
      </c>
      <c r="D80" s="41" t="s">
        <v>78</v>
      </c>
      <c r="E80" s="27" t="s">
        <v>14</v>
      </c>
      <c r="F80" s="93">
        <v>5241324.93</v>
      </c>
      <c r="G80" s="27">
        <v>0</v>
      </c>
      <c r="H80" s="31">
        <v>45244</v>
      </c>
      <c r="I80" s="8" t="s">
        <v>16</v>
      </c>
      <c r="J80" s="8" t="s">
        <v>26</v>
      </c>
      <c r="K80" s="3" t="s">
        <v>236</v>
      </c>
    </row>
    <row r="81" spans="1:11" s="3" customFormat="1" ht="111" customHeight="1">
      <c r="A81" s="27">
        <f t="shared" si="1"/>
        <v>79</v>
      </c>
      <c r="B81" s="101" t="s">
        <v>240</v>
      </c>
      <c r="C81" s="102" t="s">
        <v>71</v>
      </c>
      <c r="D81" s="58" t="s">
        <v>94</v>
      </c>
      <c r="E81" s="27" t="s">
        <v>14</v>
      </c>
      <c r="F81" s="93">
        <v>3284713644</v>
      </c>
      <c r="G81" s="27">
        <v>0</v>
      </c>
      <c r="H81" s="31">
        <v>45231</v>
      </c>
      <c r="I81" s="8" t="s">
        <v>16</v>
      </c>
      <c r="J81" s="8" t="s">
        <v>26</v>
      </c>
      <c r="K81" s="3" t="s">
        <v>236</v>
      </c>
    </row>
    <row r="82" spans="1:11" s="3" customFormat="1" ht="111" customHeight="1">
      <c r="A82" s="27">
        <f t="shared" si="1"/>
        <v>80</v>
      </c>
      <c r="B82" s="21" t="s">
        <v>241</v>
      </c>
      <c r="C82" s="21" t="s">
        <v>17</v>
      </c>
      <c r="D82" s="44" t="s">
        <v>182</v>
      </c>
      <c r="E82" s="27" t="s">
        <v>14</v>
      </c>
      <c r="F82" s="93">
        <v>3200000000</v>
      </c>
      <c r="G82" s="27">
        <v>0</v>
      </c>
      <c r="H82" s="31">
        <v>45246</v>
      </c>
      <c r="I82" s="8" t="s">
        <v>15</v>
      </c>
      <c r="J82" s="8" t="s">
        <v>26</v>
      </c>
      <c r="K82" s="3" t="s">
        <v>236</v>
      </c>
    </row>
    <row r="83" spans="1:11" s="3" customFormat="1" ht="111" customHeight="1">
      <c r="A83" s="27">
        <f t="shared" si="1"/>
        <v>81</v>
      </c>
      <c r="B83" s="41" t="s">
        <v>242</v>
      </c>
      <c r="C83" s="41" t="s">
        <v>77</v>
      </c>
      <c r="D83" s="41" t="s">
        <v>78</v>
      </c>
      <c r="E83" s="27" t="s">
        <v>14</v>
      </c>
      <c r="F83" s="23">
        <v>1063459.04</v>
      </c>
      <c r="G83" s="27">
        <v>0</v>
      </c>
      <c r="H83" s="31">
        <v>45246</v>
      </c>
      <c r="I83" s="8" t="s">
        <v>16</v>
      </c>
      <c r="J83" s="8" t="s">
        <v>26</v>
      </c>
      <c r="K83" s="3" t="s">
        <v>236</v>
      </c>
    </row>
    <row r="84" spans="1:11" s="3" customFormat="1" ht="111" customHeight="1">
      <c r="A84" s="27">
        <f t="shared" si="1"/>
        <v>82</v>
      </c>
      <c r="B84" s="41" t="s">
        <v>248</v>
      </c>
      <c r="C84" s="41" t="s">
        <v>249</v>
      </c>
      <c r="D84" s="41" t="s">
        <v>59</v>
      </c>
      <c r="E84" s="27" t="s">
        <v>14</v>
      </c>
      <c r="F84" s="23">
        <v>2990400</v>
      </c>
      <c r="G84" s="27">
        <v>0</v>
      </c>
      <c r="H84" s="31">
        <v>45253</v>
      </c>
      <c r="I84" s="8" t="s">
        <v>15</v>
      </c>
      <c r="J84" s="8" t="s">
        <v>26</v>
      </c>
      <c r="K84" s="3" t="s">
        <v>236</v>
      </c>
    </row>
    <row r="85" spans="1:11" s="3" customFormat="1" ht="111" customHeight="1">
      <c r="A85" s="27">
        <f t="shared" si="1"/>
        <v>83</v>
      </c>
      <c r="B85" s="103" t="s">
        <v>250</v>
      </c>
      <c r="C85" s="104" t="s">
        <v>36</v>
      </c>
      <c r="D85" s="104" t="s">
        <v>117</v>
      </c>
      <c r="E85" s="27" t="s">
        <v>14</v>
      </c>
      <c r="F85" s="106">
        <v>2016000</v>
      </c>
      <c r="G85" s="105">
        <v>0</v>
      </c>
      <c r="H85" s="31">
        <v>45253</v>
      </c>
      <c r="I85" s="8" t="s">
        <v>15</v>
      </c>
      <c r="J85" s="107" t="s">
        <v>26</v>
      </c>
      <c r="K85" s="3" t="s">
        <v>236</v>
      </c>
    </row>
    <row r="86" spans="1:11" s="3" customFormat="1" ht="111" customHeight="1">
      <c r="A86" s="27">
        <f t="shared" si="1"/>
        <v>84</v>
      </c>
      <c r="B86" s="21" t="s">
        <v>253</v>
      </c>
      <c r="C86" s="21" t="s">
        <v>17</v>
      </c>
      <c r="D86" s="44" t="s">
        <v>182</v>
      </c>
      <c r="E86" s="27" t="s">
        <v>14</v>
      </c>
      <c r="F86" s="93">
        <v>3200000000</v>
      </c>
      <c r="G86" s="27">
        <v>0</v>
      </c>
      <c r="H86" s="31">
        <v>45254</v>
      </c>
      <c r="I86" s="8" t="s">
        <v>15</v>
      </c>
      <c r="J86" s="8" t="s">
        <v>26</v>
      </c>
      <c r="K86" s="3" t="s">
        <v>236</v>
      </c>
    </row>
    <row r="87" spans="1:11" s="3" customFormat="1" ht="111" customHeight="1">
      <c r="A87" s="27">
        <f t="shared" si="1"/>
        <v>85</v>
      </c>
      <c r="B87" s="21" t="s">
        <v>257</v>
      </c>
      <c r="C87" s="21" t="s">
        <v>172</v>
      </c>
      <c r="D87" s="44" t="s">
        <v>258</v>
      </c>
      <c r="E87" s="27" t="s">
        <v>14</v>
      </c>
      <c r="F87" s="93">
        <v>2900000.04</v>
      </c>
      <c r="G87" s="27">
        <v>0</v>
      </c>
      <c r="H87" s="31">
        <v>45264</v>
      </c>
      <c r="I87" s="8" t="s">
        <v>15</v>
      </c>
      <c r="J87" s="8" t="s">
        <v>26</v>
      </c>
      <c r="K87" s="3" t="s">
        <v>259</v>
      </c>
    </row>
    <row r="88" spans="1:11" s="3" customFormat="1" ht="111" customHeight="1">
      <c r="A88" s="27">
        <f t="shared" si="1"/>
        <v>86</v>
      </c>
      <c r="B88" s="61" t="s">
        <v>158</v>
      </c>
      <c r="C88" s="61" t="s">
        <v>261</v>
      </c>
      <c r="D88" s="29" t="s">
        <v>262</v>
      </c>
      <c r="E88" s="27" t="s">
        <v>14</v>
      </c>
      <c r="F88" s="37">
        <v>5040000</v>
      </c>
      <c r="G88" s="27">
        <v>0</v>
      </c>
      <c r="H88" s="31">
        <v>45247</v>
      </c>
      <c r="I88" s="27" t="s">
        <v>15</v>
      </c>
      <c r="J88" s="27" t="s">
        <v>26</v>
      </c>
      <c r="K88" s="3" t="s">
        <v>259</v>
      </c>
    </row>
    <row r="89" spans="1:11" s="3" customFormat="1" ht="111" customHeight="1">
      <c r="A89" s="27">
        <f t="shared" si="1"/>
        <v>87</v>
      </c>
      <c r="B89" s="61" t="s">
        <v>264</v>
      </c>
      <c r="C89" s="61" t="s">
        <v>261</v>
      </c>
      <c r="D89" s="29" t="s">
        <v>263</v>
      </c>
      <c r="E89" s="27" t="s">
        <v>14</v>
      </c>
      <c r="F89" s="37">
        <v>4755552</v>
      </c>
      <c r="G89" s="27">
        <v>0</v>
      </c>
      <c r="H89" s="31">
        <v>45250</v>
      </c>
      <c r="I89" s="27" t="s">
        <v>15</v>
      </c>
      <c r="J89" s="27" t="s">
        <v>26</v>
      </c>
      <c r="K89" s="3" t="s">
        <v>259</v>
      </c>
    </row>
    <row r="90" spans="1:11" s="3" customFormat="1" ht="111" customHeight="1">
      <c r="A90" s="27">
        <f t="shared" si="1"/>
        <v>88</v>
      </c>
      <c r="B90" s="61" t="s">
        <v>266</v>
      </c>
      <c r="C90" s="61" t="s">
        <v>261</v>
      </c>
      <c r="D90" s="118" t="s">
        <v>265</v>
      </c>
      <c r="E90" s="27" t="s">
        <v>14</v>
      </c>
      <c r="F90" s="37">
        <v>2511600</v>
      </c>
      <c r="G90" s="27">
        <v>0</v>
      </c>
      <c r="H90" s="31">
        <v>45267</v>
      </c>
      <c r="I90" s="27" t="s">
        <v>15</v>
      </c>
      <c r="J90" s="27" t="s">
        <v>26</v>
      </c>
      <c r="K90" s="3" t="s">
        <v>259</v>
      </c>
    </row>
    <row r="91" spans="1:11" s="3" customFormat="1" ht="111" customHeight="1">
      <c r="A91" s="27">
        <f t="shared" si="1"/>
        <v>89</v>
      </c>
      <c r="B91" s="21" t="s">
        <v>267</v>
      </c>
      <c r="C91" s="61" t="s">
        <v>261</v>
      </c>
      <c r="D91" s="44" t="s">
        <v>144</v>
      </c>
      <c r="E91" s="27" t="s">
        <v>14</v>
      </c>
      <c r="F91" s="93">
        <v>1004640</v>
      </c>
      <c r="G91" s="27">
        <v>0</v>
      </c>
      <c r="H91" s="31">
        <v>45250</v>
      </c>
      <c r="I91" s="27" t="s">
        <v>15</v>
      </c>
      <c r="J91" s="27" t="s">
        <v>26</v>
      </c>
      <c r="K91" s="3" t="s">
        <v>259</v>
      </c>
    </row>
    <row r="92" spans="1:11" s="3" customFormat="1" ht="111" customHeight="1">
      <c r="A92" s="27">
        <f t="shared" si="1"/>
        <v>90</v>
      </c>
      <c r="B92" s="21" t="s">
        <v>268</v>
      </c>
      <c r="C92" s="61" t="s">
        <v>261</v>
      </c>
      <c r="D92" s="44" t="s">
        <v>269</v>
      </c>
      <c r="E92" s="27" t="s">
        <v>14</v>
      </c>
      <c r="F92" s="93">
        <v>200000</v>
      </c>
      <c r="G92" s="27">
        <v>0</v>
      </c>
      <c r="H92" s="31">
        <v>45278</v>
      </c>
      <c r="I92" s="27" t="s">
        <v>15</v>
      </c>
      <c r="J92" s="27" t="s">
        <v>26</v>
      </c>
      <c r="K92" s="3" t="s">
        <v>259</v>
      </c>
    </row>
    <row r="93" spans="1:11" s="3" customFormat="1" ht="111" customHeight="1">
      <c r="A93" s="27">
        <f t="shared" si="1"/>
        <v>91</v>
      </c>
      <c r="B93" s="21" t="s">
        <v>270</v>
      </c>
      <c r="C93" s="21" t="s">
        <v>159</v>
      </c>
      <c r="D93" s="41" t="s">
        <v>160</v>
      </c>
      <c r="E93" s="27" t="s">
        <v>14</v>
      </c>
      <c r="F93" s="93">
        <v>20148000000</v>
      </c>
      <c r="G93" s="27">
        <v>0</v>
      </c>
      <c r="H93" s="31">
        <v>45279</v>
      </c>
      <c r="I93" s="27" t="s">
        <v>15</v>
      </c>
      <c r="J93" s="27" t="s">
        <v>26</v>
      </c>
      <c r="K93" s="3" t="s">
        <v>259</v>
      </c>
    </row>
    <row r="94" spans="1:11" s="3" customFormat="1" ht="111" customHeight="1">
      <c r="A94" s="27">
        <f>A92+1</f>
        <v>91</v>
      </c>
      <c r="B94" s="21" t="s">
        <v>32</v>
      </c>
      <c r="C94" s="21" t="s">
        <v>17</v>
      </c>
      <c r="D94" s="44" t="s">
        <v>182</v>
      </c>
      <c r="E94" s="27" t="s">
        <v>14</v>
      </c>
      <c r="F94" s="93">
        <v>3300000000</v>
      </c>
      <c r="G94" s="27">
        <v>0</v>
      </c>
      <c r="H94" s="31">
        <v>45278</v>
      </c>
      <c r="I94" s="8" t="s">
        <v>15</v>
      </c>
      <c r="J94" s="8" t="s">
        <v>26</v>
      </c>
    </row>
    <row r="95" spans="1:11" s="3" customFormat="1" ht="111" customHeight="1">
      <c r="A95" s="27">
        <f>A93+1</f>
        <v>92</v>
      </c>
      <c r="B95" s="21" t="s">
        <v>272</v>
      </c>
      <c r="C95" s="44" t="s">
        <v>77</v>
      </c>
      <c r="D95" s="44" t="s">
        <v>273</v>
      </c>
      <c r="E95" s="27" t="s">
        <v>14</v>
      </c>
      <c r="F95" s="93">
        <v>6000000</v>
      </c>
      <c r="G95" s="27">
        <v>0</v>
      </c>
      <c r="H95" s="31">
        <v>45279</v>
      </c>
      <c r="I95" s="8" t="s">
        <v>15</v>
      </c>
      <c r="J95" s="8" t="s">
        <v>26</v>
      </c>
    </row>
    <row r="96" spans="1:11" s="10" customFormat="1" ht="15.75">
      <c r="A96" s="16"/>
      <c r="B96" s="16"/>
      <c r="C96" s="16"/>
      <c r="D96" s="16"/>
      <c r="E96" s="27"/>
      <c r="F96" s="17">
        <f>SUM(F3:F95)</f>
        <v>112334931226.26997</v>
      </c>
      <c r="G96" s="17">
        <f>SUM(G3:G95)</f>
        <v>700000.18</v>
      </c>
      <c r="H96" s="17" t="s">
        <v>271</v>
      </c>
      <c r="I96" s="16"/>
      <c r="J96" s="16"/>
    </row>
  </sheetData>
  <autoFilter ref="A2:I25"/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Сделки за 2023</vt:lpstr>
      <vt:lpstr>Восстановлен 2023</vt:lpstr>
      <vt:lpstr>Аукцион за 2023</vt:lpstr>
      <vt:lpstr>Аннулирован за 2023</vt:lpstr>
      <vt:lpstr>Анулированный платеж за 2023</vt:lpstr>
      <vt:lpstr>Прямые закупки за 2023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2022-07-18T05:46:04Z</cp:lastPrinted>
  <dcterms:created xsi:type="dcterms:W3CDTF">2022-07-18T05:32:04Z</dcterms:created>
  <dcterms:modified xsi:type="dcterms:W3CDTF">2024-02-13T10:27:43Z</dcterms:modified>
</cp:coreProperties>
</file>