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270" windowHeight="9510" activeTab="3"/>
  </bookViews>
  <sheets>
    <sheet name="Вып 1кв14 " sheetId="1" r:id="rId1"/>
    <sheet name="Вып 2кв14 " sheetId="2" r:id="rId2"/>
    <sheet name="Вып 3кв14" sheetId="3" r:id="rId3"/>
    <sheet name="Вып 4кв14 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<sst xmlns="http://schemas.openxmlformats.org/spreadsheetml/2006/main" count="144" uniqueCount="48">
  <si>
    <t>Наименование показателей</t>
  </si>
  <si>
    <t>Ед.     изм.</t>
  </si>
  <si>
    <t>Темп роста %</t>
  </si>
  <si>
    <t>прогноз</t>
  </si>
  <si>
    <t>факт</t>
  </si>
  <si>
    <t>%</t>
  </si>
  <si>
    <t>Товарная продукция                                    в действующих ценах</t>
  </si>
  <si>
    <t>т.сум</t>
  </si>
  <si>
    <t>Товарная продукция                                  в сопоставимых ценах</t>
  </si>
  <si>
    <t>ТНП</t>
  </si>
  <si>
    <t xml:space="preserve"> </t>
  </si>
  <si>
    <t>Номенклатура</t>
  </si>
  <si>
    <t>Технологический пар-товарный</t>
  </si>
  <si>
    <t>т. Гкал</t>
  </si>
  <si>
    <t>Технический спирт</t>
  </si>
  <si>
    <t>Пищевой спирт  условный (0,959)</t>
  </si>
  <si>
    <t>Процент  использования мощностей</t>
  </si>
  <si>
    <t>в т.ч. пищевой спирт  ректификат</t>
  </si>
  <si>
    <t xml:space="preserve"> За  март  2014 г </t>
  </si>
  <si>
    <t xml:space="preserve"> За январь - декабрь 2014 г </t>
  </si>
  <si>
    <t>Отгружено готовой продукции</t>
  </si>
  <si>
    <t xml:space="preserve">Остаток готовой продукции на конец месяца </t>
  </si>
  <si>
    <t xml:space="preserve">                по  ОАО  "Biokimyo   "</t>
  </si>
  <si>
    <t>т.л</t>
  </si>
  <si>
    <t xml:space="preserve">     Факт              за       январь-март 2013 г</t>
  </si>
  <si>
    <t xml:space="preserve">     Факт              за          март 2013г</t>
  </si>
  <si>
    <t xml:space="preserve">Примечание остаток спирта пищевого на 1.04.14г   25513.3 л </t>
  </si>
  <si>
    <t xml:space="preserve">   Выполнение прогноза   за июнь 2014 год</t>
  </si>
  <si>
    <t xml:space="preserve">                по  ОАО  " BIOKIMYO "</t>
  </si>
  <si>
    <t xml:space="preserve">Примечание остаток спирта пищевого на 1.07.14г   29576.6 л </t>
  </si>
  <si>
    <t xml:space="preserve">                по  АО  " БИОКИМЕ "</t>
  </si>
  <si>
    <t xml:space="preserve">Примечание остаток спирта пищевого на 1.10.14г   33234.7 л </t>
  </si>
  <si>
    <t xml:space="preserve">Примечание остаток спирта пищевого на 1.01.15г  113931.1л </t>
  </si>
  <si>
    <t xml:space="preserve"> За 1 квартал  2014 г </t>
  </si>
  <si>
    <t xml:space="preserve">  Выполнение прогноза   за март и 1квартал 2014 год</t>
  </si>
  <si>
    <t xml:space="preserve"> За  2 квартал 2014 г </t>
  </si>
  <si>
    <t xml:space="preserve">  Факт  за  2 квартал        2013г</t>
  </si>
  <si>
    <t xml:space="preserve"> За 1 полугодие 2014 г </t>
  </si>
  <si>
    <t xml:space="preserve">    Факт              за          1полугодие    2013г</t>
  </si>
  <si>
    <t xml:space="preserve"> За 9 месяцев 2014 г </t>
  </si>
  <si>
    <t xml:space="preserve"> За  3 квартал 2014 г </t>
  </si>
  <si>
    <t>Факт за    3квартал 2013г</t>
  </si>
  <si>
    <t>Факт  за   9 месяцев 2013 г</t>
  </si>
  <si>
    <t xml:space="preserve">  Выполнение прогноза   за 3 квартал и 9 месяцев 2014 год</t>
  </si>
  <si>
    <t xml:space="preserve">   Выполнение прогноза   за 4 квартал и  2014 год</t>
  </si>
  <si>
    <t>Факт  за   январь-декабрь 2013 г</t>
  </si>
  <si>
    <t xml:space="preserve"> За 4 квартал 2014 г </t>
  </si>
  <si>
    <t>Факт  за  4квартал 2013г</t>
  </si>
</sst>
</file>

<file path=xl/styles.xml><?xml version="1.0" encoding="utf-8"?>
<styleSheet xmlns="http://schemas.openxmlformats.org/spreadsheetml/2006/main">
  <numFmts count="36">
    <numFmt numFmtId="5" formatCode="#,##0\ &quot;сўм&quot;;\-#,##0\ &quot;сўм&quot;"/>
    <numFmt numFmtId="6" formatCode="#,##0\ &quot;сўм&quot;;[Red]\-#,##0\ &quot;сўм&quot;"/>
    <numFmt numFmtId="7" formatCode="#,##0.00\ &quot;сўм&quot;;\-#,##0.00\ &quot;сўм&quot;"/>
    <numFmt numFmtId="8" formatCode="#,##0.00\ &quot;сўм&quot;;[Red]\-#,##0.00\ &quot;сўм&quot;"/>
    <numFmt numFmtId="42" formatCode="_-* #,##0\ &quot;сўм&quot;_-;\-* #,##0\ &quot;сўм&quot;_-;_-* &quot;-&quot;\ &quot;сўм&quot;_-;_-@_-"/>
    <numFmt numFmtId="41" formatCode="_-* #,##0\ _с_ў_м_-;\-* #,##0\ _с_ў_м_-;_-* &quot;-&quot;\ _с_ў_м_-;_-@_-"/>
    <numFmt numFmtId="44" formatCode="_-* #,##0.00\ &quot;сўм&quot;_-;\-* #,##0.00\ &quot;сўм&quot;_-;_-* &quot;-&quot;??\ &quot;сўм&quot;_-;_-@_-"/>
    <numFmt numFmtId="43" formatCode="_-* #,##0.00\ _с_ў_м_-;\-* #,##0.00\ _с_ў_м_-;_-* &quot;-&quot;??\ _с_ў_м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0.000"/>
    <numFmt numFmtId="183" formatCode="#,##0.000"/>
    <numFmt numFmtId="184" formatCode="_-* #,##0.0_р_._-;\-* #,##0.0_р_._-;_-* &quot;-&quot;??_р_._-;_-@_-"/>
    <numFmt numFmtId="185" formatCode="#,##0.0000"/>
    <numFmt numFmtId="186" formatCode="0.0000"/>
    <numFmt numFmtId="187" formatCode="0.00000"/>
    <numFmt numFmtId="188" formatCode="0.000000"/>
    <numFmt numFmtId="189" formatCode="0.000000000"/>
    <numFmt numFmtId="190" formatCode="0.00000000"/>
    <numFmt numFmtId="191" formatCode="0.0000000"/>
  </numFmts>
  <fonts count="26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trike/>
      <sz val="10"/>
      <name val="Arial Cyr"/>
      <family val="0"/>
    </font>
    <font>
      <sz val="10"/>
      <color indexed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180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180" fontId="2" fillId="0" borderId="20" xfId="0" applyNumberFormat="1" applyFont="1" applyBorder="1" applyAlignment="1">
      <alignment horizontal="center"/>
    </xf>
    <xf numFmtId="180" fontId="2" fillId="0" borderId="21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180" fontId="0" fillId="0" borderId="20" xfId="0" applyNumberFormat="1" applyFont="1" applyBorder="1" applyAlignment="1">
      <alignment horizontal="center"/>
    </xf>
    <xf numFmtId="180" fontId="0" fillId="0" borderId="22" xfId="0" applyNumberFormat="1" applyFont="1" applyBorder="1" applyAlignment="1">
      <alignment horizontal="center"/>
    </xf>
    <xf numFmtId="180" fontId="0" fillId="0" borderId="21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9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181" fontId="0" fillId="0" borderId="24" xfId="0" applyNumberFormat="1" applyFont="1" applyBorder="1" applyAlignment="1">
      <alignment horizontal="center"/>
    </xf>
    <xf numFmtId="180" fontId="2" fillId="0" borderId="25" xfId="0" applyNumberFormat="1" applyFont="1" applyBorder="1" applyAlignment="1">
      <alignment horizontal="center"/>
    </xf>
    <xf numFmtId="180" fontId="2" fillId="0" borderId="26" xfId="0" applyNumberFormat="1" applyFont="1" applyBorder="1" applyAlignment="1">
      <alignment horizontal="center"/>
    </xf>
    <xf numFmtId="180" fontId="0" fillId="0" borderId="26" xfId="0" applyNumberFormat="1" applyFont="1" applyBorder="1" applyAlignment="1">
      <alignment horizontal="center"/>
    </xf>
    <xf numFmtId="180" fontId="2" fillId="0" borderId="27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0" fillId="0" borderId="0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180" fontId="0" fillId="0" borderId="28" xfId="0" applyNumberFormat="1" applyFont="1" applyBorder="1" applyAlignment="1">
      <alignment horizontal="center"/>
    </xf>
    <xf numFmtId="180" fontId="2" fillId="0" borderId="28" xfId="0" applyNumberFormat="1" applyFont="1" applyBorder="1" applyAlignment="1">
      <alignment horizontal="center"/>
    </xf>
    <xf numFmtId="180" fontId="0" fillId="0" borderId="20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180" fontId="2" fillId="0" borderId="30" xfId="0" applyNumberFormat="1" applyFont="1" applyBorder="1" applyAlignment="1">
      <alignment horizontal="center"/>
    </xf>
    <xf numFmtId="180" fontId="2" fillId="0" borderId="3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180" fontId="0" fillId="0" borderId="27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180" fontId="2" fillId="0" borderId="22" xfId="0" applyNumberFormat="1" applyFont="1" applyBorder="1" applyAlignment="1">
      <alignment horizontal="center"/>
    </xf>
    <xf numFmtId="180" fontId="0" fillId="0" borderId="21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2" fillId="0" borderId="28" xfId="0" applyFont="1" applyBorder="1" applyAlignment="1">
      <alignment wrapText="1"/>
    </xf>
    <xf numFmtId="0" fontId="2" fillId="0" borderId="28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80" fontId="2" fillId="0" borderId="35" xfId="0" applyNumberFormat="1" applyFont="1" applyBorder="1" applyAlignment="1">
      <alignment horizontal="center"/>
    </xf>
    <xf numFmtId="180" fontId="0" fillId="0" borderId="35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180" fontId="0" fillId="0" borderId="36" xfId="0" applyNumberFormat="1" applyFont="1" applyBorder="1" applyAlignment="1">
      <alignment horizontal="center"/>
    </xf>
    <xf numFmtId="180" fontId="0" fillId="0" borderId="37" xfId="0" applyNumberFormat="1" applyFont="1" applyBorder="1" applyAlignment="1">
      <alignment horizontal="center"/>
    </xf>
    <xf numFmtId="180" fontId="0" fillId="0" borderId="22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180" fontId="0" fillId="0" borderId="30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22" xfId="0" applyBorder="1" applyAlignment="1">
      <alignment/>
    </xf>
    <xf numFmtId="180" fontId="0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180" fontId="0" fillId="0" borderId="19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0" fillId="0" borderId="19" xfId="0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2" fontId="6" fillId="0" borderId="39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0" fillId="0" borderId="13" xfId="0" applyBorder="1" applyAlignment="1">
      <alignment vertical="distributed" wrapText="1"/>
    </xf>
    <xf numFmtId="0" fontId="0" fillId="0" borderId="49" xfId="0" applyFont="1" applyBorder="1" applyAlignment="1">
      <alignment vertical="distributed" wrapText="1"/>
    </xf>
    <xf numFmtId="0" fontId="0" fillId="0" borderId="50" xfId="0" applyFont="1" applyBorder="1" applyAlignment="1">
      <alignment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6"/>
  <sheetViews>
    <sheetView zoomScalePageLayoutView="0" workbookViewId="0" topLeftCell="A1">
      <selection activeCell="A4" sqref="A4:L23"/>
    </sheetView>
  </sheetViews>
  <sheetFormatPr defaultColWidth="9.00390625" defaultRowHeight="12.75"/>
  <cols>
    <col min="1" max="1" width="36.75390625" style="0" customWidth="1"/>
    <col min="2" max="2" width="7.875" style="0" customWidth="1"/>
    <col min="3" max="4" width="10.00390625" style="0" customWidth="1"/>
    <col min="6" max="6" width="11.75390625" style="0" customWidth="1"/>
    <col min="7" max="7" width="9.75390625" style="0" customWidth="1"/>
    <col min="8" max="9" width="10.125" style="0" customWidth="1"/>
    <col min="11" max="11" width="11.125" style="0" customWidth="1"/>
  </cols>
  <sheetData>
    <row r="4" spans="1:12" ht="18" customHeight="1">
      <c r="A4" s="93" t="s">
        <v>34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18">
      <c r="A5" s="94" t="s">
        <v>22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15.75">
      <c r="A6" s="2"/>
      <c r="B6" s="2"/>
      <c r="C6" s="2"/>
      <c r="D6" s="2"/>
      <c r="E6" s="2"/>
      <c r="F6" s="2"/>
      <c r="G6" s="2"/>
      <c r="H6" s="1"/>
      <c r="I6" s="1"/>
      <c r="J6" s="1"/>
      <c r="K6" s="1"/>
      <c r="L6" s="1"/>
    </row>
    <row r="7" spans="1:7" ht="16.5" thickBot="1">
      <c r="A7" s="95"/>
      <c r="B7" s="95"/>
      <c r="C7" s="95"/>
      <c r="D7" s="95"/>
      <c r="E7" s="95"/>
      <c r="F7" s="95"/>
      <c r="G7" s="95"/>
    </row>
    <row r="8" spans="1:12" ht="29.25" customHeight="1" thickBot="1">
      <c r="A8" s="96" t="s">
        <v>0</v>
      </c>
      <c r="B8" s="98" t="s">
        <v>1</v>
      </c>
      <c r="C8" s="100" t="s">
        <v>18</v>
      </c>
      <c r="D8" s="101"/>
      <c r="E8" s="101"/>
      <c r="F8" s="102" t="s">
        <v>25</v>
      </c>
      <c r="G8" s="103" t="s">
        <v>2</v>
      </c>
      <c r="H8" s="100" t="s">
        <v>33</v>
      </c>
      <c r="I8" s="101"/>
      <c r="J8" s="101"/>
      <c r="K8" s="102" t="s">
        <v>24</v>
      </c>
      <c r="L8" s="82" t="s">
        <v>2</v>
      </c>
    </row>
    <row r="9" spans="1:12" ht="12.75" customHeight="1" thickBot="1">
      <c r="A9" s="97"/>
      <c r="B9" s="98"/>
      <c r="C9" s="85" t="s">
        <v>3</v>
      </c>
      <c r="D9" s="87" t="s">
        <v>4</v>
      </c>
      <c r="E9" s="89" t="s">
        <v>5</v>
      </c>
      <c r="F9" s="91"/>
      <c r="G9" s="104"/>
      <c r="H9" s="85" t="s">
        <v>3</v>
      </c>
      <c r="I9" s="87" t="s">
        <v>4</v>
      </c>
      <c r="J9" s="91" t="s">
        <v>5</v>
      </c>
      <c r="K9" s="91"/>
      <c r="L9" s="83"/>
    </row>
    <row r="10" spans="1:12" ht="9.75" customHeight="1" thickBot="1">
      <c r="A10" s="97"/>
      <c r="B10" s="99"/>
      <c r="C10" s="86"/>
      <c r="D10" s="88"/>
      <c r="E10" s="90"/>
      <c r="F10" s="92"/>
      <c r="G10" s="105"/>
      <c r="H10" s="86"/>
      <c r="I10" s="88"/>
      <c r="J10" s="92"/>
      <c r="K10" s="92"/>
      <c r="L10" s="84"/>
    </row>
    <row r="11" spans="1:12" ht="13.5" thickBot="1">
      <c r="A11" s="3">
        <v>1</v>
      </c>
      <c r="B11" s="57">
        <v>2</v>
      </c>
      <c r="C11" s="4">
        <v>3</v>
      </c>
      <c r="D11" s="5">
        <v>4</v>
      </c>
      <c r="E11" s="5">
        <v>5</v>
      </c>
      <c r="F11" s="5">
        <v>6</v>
      </c>
      <c r="G11" s="58">
        <v>7</v>
      </c>
      <c r="H11" s="65">
        <v>8</v>
      </c>
      <c r="I11" s="6">
        <v>9</v>
      </c>
      <c r="J11" s="6">
        <v>10</v>
      </c>
      <c r="K11" s="6">
        <v>11</v>
      </c>
      <c r="L11" s="7">
        <v>12</v>
      </c>
    </row>
    <row r="12" spans="1:12" ht="27" customHeight="1">
      <c r="A12" s="55" t="s">
        <v>6</v>
      </c>
      <c r="B12" s="56" t="s">
        <v>7</v>
      </c>
      <c r="C12" s="8">
        <v>2277097</v>
      </c>
      <c r="D12" s="9">
        <v>2302341.908285599</v>
      </c>
      <c r="E12" s="10">
        <v>101.10864439615877</v>
      </c>
      <c r="F12" s="9">
        <v>2042863</v>
      </c>
      <c r="G12" s="59">
        <v>112.70172832371037</v>
      </c>
      <c r="H12" s="66">
        <v>6765287</v>
      </c>
      <c r="I12" s="11">
        <v>6941400.2942381</v>
      </c>
      <c r="J12" s="12">
        <v>102.60319028946002</v>
      </c>
      <c r="K12" s="11">
        <v>6150739</v>
      </c>
      <c r="L12" s="13">
        <v>112.85473654853668</v>
      </c>
    </row>
    <row r="13" spans="1:12" ht="31.5" customHeight="1">
      <c r="A13" s="14" t="s">
        <v>8</v>
      </c>
      <c r="B13" s="15" t="s">
        <v>7</v>
      </c>
      <c r="C13" s="8">
        <v>2277097</v>
      </c>
      <c r="D13" s="9">
        <v>2302341.9082855997</v>
      </c>
      <c r="E13" s="10">
        <v>101.10864439615878</v>
      </c>
      <c r="F13" s="16">
        <v>2239636</v>
      </c>
      <c r="G13" s="59">
        <v>102.7998258773122</v>
      </c>
      <c r="H13" s="50">
        <v>6765287</v>
      </c>
      <c r="I13" s="16">
        <v>6941400.2942381</v>
      </c>
      <c r="J13" s="17">
        <v>102.60319028946002</v>
      </c>
      <c r="K13" s="16">
        <v>6756592</v>
      </c>
      <c r="L13" s="18">
        <v>102.73522945055879</v>
      </c>
    </row>
    <row r="14" spans="1:12" ht="12.75">
      <c r="A14" s="19" t="s">
        <v>9</v>
      </c>
      <c r="B14" s="15" t="s">
        <v>7</v>
      </c>
      <c r="C14" s="8">
        <v>77154</v>
      </c>
      <c r="D14" s="9">
        <v>87487.626</v>
      </c>
      <c r="E14" s="10">
        <v>113.39350649350651</v>
      </c>
      <c r="F14" s="16">
        <v>87487.6</v>
      </c>
      <c r="G14" s="59">
        <v>100.00002971849725</v>
      </c>
      <c r="H14" s="50">
        <v>229458</v>
      </c>
      <c r="I14" s="16">
        <v>259092.36800000002</v>
      </c>
      <c r="J14" s="17">
        <v>112.91494216806561</v>
      </c>
      <c r="K14" s="16">
        <v>259092</v>
      </c>
      <c r="L14" s="18">
        <v>100.00014203448968</v>
      </c>
    </row>
    <row r="15" spans="1:12" ht="12.75">
      <c r="A15" s="20" t="s">
        <v>10</v>
      </c>
      <c r="B15" s="21"/>
      <c r="C15" s="8"/>
      <c r="D15" s="10"/>
      <c r="E15" s="10"/>
      <c r="F15" s="17"/>
      <c r="G15" s="59"/>
      <c r="H15" s="50"/>
      <c r="I15" s="16"/>
      <c r="J15" s="17"/>
      <c r="K15" s="16"/>
      <c r="L15" s="18"/>
    </row>
    <row r="16" spans="1:12" ht="12.75">
      <c r="A16" s="19" t="s">
        <v>11</v>
      </c>
      <c r="B16" s="21"/>
      <c r="C16" s="8"/>
      <c r="D16" s="10"/>
      <c r="E16" s="10"/>
      <c r="F16" s="17"/>
      <c r="G16" s="59"/>
      <c r="H16" s="74"/>
      <c r="I16" s="16"/>
      <c r="J16" s="17"/>
      <c r="K16" s="16"/>
      <c r="L16" s="18"/>
    </row>
    <row r="17" spans="1:12" ht="12.75">
      <c r="A17" s="20" t="s">
        <v>15</v>
      </c>
      <c r="B17" s="21" t="s">
        <v>23</v>
      </c>
      <c r="C17" s="41">
        <v>698.5715775205922</v>
      </c>
      <c r="D17" s="22">
        <v>700</v>
      </c>
      <c r="E17" s="43">
        <v>100.20447761194032</v>
      </c>
      <c r="F17" s="22">
        <v>700.3</v>
      </c>
      <c r="G17" s="60">
        <v>99.95716121662146</v>
      </c>
      <c r="H17" s="75">
        <v>2075.2159987927507</v>
      </c>
      <c r="I17" s="43">
        <v>2109.575</v>
      </c>
      <c r="J17" s="43">
        <v>101.65568313020125</v>
      </c>
      <c r="K17" s="43">
        <v>2077.8999999999996</v>
      </c>
      <c r="L17" s="52">
        <v>101.52437557149045</v>
      </c>
    </row>
    <row r="18" spans="1:12" ht="12.75">
      <c r="A18" s="19" t="s">
        <v>17</v>
      </c>
      <c r="B18" s="15" t="s">
        <v>23</v>
      </c>
      <c r="C18" s="42">
        <v>670</v>
      </c>
      <c r="D18" s="17">
        <v>670.0712</v>
      </c>
      <c r="E18" s="17">
        <v>100.01062686567164</v>
      </c>
      <c r="F18" s="17">
        <v>670.7</v>
      </c>
      <c r="G18" s="59">
        <v>99.90624720441329</v>
      </c>
      <c r="H18" s="75">
        <v>1990</v>
      </c>
      <c r="I18" s="43">
        <v>2020.2509</v>
      </c>
      <c r="J18" s="17">
        <v>101.5201457286432</v>
      </c>
      <c r="K18" s="17">
        <v>1990.7</v>
      </c>
      <c r="L18" s="18">
        <v>101.48444768172</v>
      </c>
    </row>
    <row r="19" spans="1:12" ht="12.75">
      <c r="A19" s="25"/>
      <c r="B19" s="21"/>
      <c r="C19" s="73"/>
      <c r="D19" s="40"/>
      <c r="E19" s="16"/>
      <c r="F19" s="40"/>
      <c r="G19" s="61"/>
      <c r="H19" s="50"/>
      <c r="I19" s="16"/>
      <c r="J19" s="16"/>
      <c r="K19" s="16"/>
      <c r="L19" s="18"/>
    </row>
    <row r="20" spans="1:12" ht="16.5" customHeight="1">
      <c r="A20" s="70" t="s">
        <v>20</v>
      </c>
      <c r="B20" s="71" t="s">
        <v>7</v>
      </c>
      <c r="C20" s="23"/>
      <c r="D20" s="40">
        <v>2383490.577</v>
      </c>
      <c r="E20" s="40"/>
      <c r="F20" s="40">
        <v>2060083</v>
      </c>
      <c r="G20" s="61"/>
      <c r="H20" s="50"/>
      <c r="I20" s="40">
        <v>6945510.8</v>
      </c>
      <c r="J20" s="40"/>
      <c r="K20" s="40">
        <v>6011122</v>
      </c>
      <c r="L20" s="18"/>
    </row>
    <row r="21" spans="1:12" ht="18" customHeight="1">
      <c r="A21" s="72" t="s">
        <v>21</v>
      </c>
      <c r="B21" s="71" t="s">
        <v>7</v>
      </c>
      <c r="C21" s="23"/>
      <c r="D21" s="40">
        <v>135985.677</v>
      </c>
      <c r="E21" s="40"/>
      <c r="F21" s="40">
        <v>295556</v>
      </c>
      <c r="G21" s="61"/>
      <c r="H21" s="50"/>
      <c r="I21" s="40">
        <v>135986</v>
      </c>
      <c r="J21" s="40"/>
      <c r="K21" s="40">
        <v>295556</v>
      </c>
      <c r="L21" s="18"/>
    </row>
    <row r="22" spans="1:12" ht="12.75">
      <c r="A22" s="25"/>
      <c r="B22" s="26"/>
      <c r="C22" s="23"/>
      <c r="D22" s="22"/>
      <c r="E22" s="22"/>
      <c r="F22" s="22"/>
      <c r="G22" s="62"/>
      <c r="H22" s="51"/>
      <c r="I22" s="17"/>
      <c r="J22" s="17"/>
      <c r="K22" s="17"/>
      <c r="L22" s="18"/>
    </row>
    <row r="23" spans="1:12" ht="19.5" customHeight="1" thickBot="1">
      <c r="A23" s="27" t="s">
        <v>16</v>
      </c>
      <c r="B23" s="28" t="s">
        <v>5</v>
      </c>
      <c r="C23" s="29">
        <v>93.26174172288123</v>
      </c>
      <c r="D23" s="30">
        <v>93.27165252289716</v>
      </c>
      <c r="E23" s="31"/>
      <c r="F23" s="30">
        <v>93.35917936348723</v>
      </c>
      <c r="G23" s="63"/>
      <c r="H23" s="29">
        <v>95.51769076430809</v>
      </c>
      <c r="I23" s="30">
        <v>96.96969886056036</v>
      </c>
      <c r="J23" s="30"/>
      <c r="K23" s="30">
        <v>95.53044173958656</v>
      </c>
      <c r="L23" s="32"/>
    </row>
    <row r="24" spans="1:7" ht="12.75">
      <c r="A24" s="33" t="s">
        <v>26</v>
      </c>
      <c r="B24" s="34"/>
      <c r="C24" s="35"/>
      <c r="D24" s="35"/>
      <c r="E24" s="36"/>
      <c r="F24" s="35"/>
      <c r="G24" s="36"/>
    </row>
    <row r="25" spans="9:12" ht="12.75">
      <c r="I25" s="37"/>
      <c r="J25" s="37"/>
      <c r="K25" s="35"/>
      <c r="L25" s="35"/>
    </row>
    <row r="26" spans="9:12" ht="12.75">
      <c r="I26" s="37"/>
      <c r="J26" s="39"/>
      <c r="K26" s="36"/>
      <c r="L26" s="36"/>
    </row>
  </sheetData>
  <sheetProtection/>
  <mergeCells count="17">
    <mergeCell ref="A4:L4"/>
    <mergeCell ref="A5:L5"/>
    <mergeCell ref="A7:G7"/>
    <mergeCell ref="A8:A10"/>
    <mergeCell ref="B8:B10"/>
    <mergeCell ref="C8:E8"/>
    <mergeCell ref="F8:F10"/>
    <mergeCell ref="G8:G10"/>
    <mergeCell ref="H8:J8"/>
    <mergeCell ref="K8:K10"/>
    <mergeCell ref="L8:L10"/>
    <mergeCell ref="C9:C10"/>
    <mergeCell ref="D9:D10"/>
    <mergeCell ref="E9:E10"/>
    <mergeCell ref="H9:H10"/>
    <mergeCell ref="I9:I10"/>
    <mergeCell ref="J9:J10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26"/>
  <sheetViews>
    <sheetView zoomScalePageLayoutView="0" workbookViewId="0" topLeftCell="A1">
      <selection activeCell="A4" sqref="A4:L25"/>
    </sheetView>
  </sheetViews>
  <sheetFormatPr defaultColWidth="9.00390625" defaultRowHeight="12.75"/>
  <cols>
    <col min="1" max="1" width="39.25390625" style="0" customWidth="1"/>
    <col min="2" max="2" width="7.875" style="0" customWidth="1"/>
    <col min="3" max="4" width="10.00390625" style="0" customWidth="1"/>
    <col min="6" max="6" width="10.375" style="0" customWidth="1"/>
    <col min="7" max="7" width="8.125" style="0" customWidth="1"/>
    <col min="8" max="9" width="10.125" style="0" customWidth="1"/>
    <col min="11" max="11" width="10.75390625" style="0" customWidth="1"/>
  </cols>
  <sheetData>
    <row r="4" spans="1:12" ht="18" customHeight="1">
      <c r="A4" s="93" t="s">
        <v>27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15.75">
      <c r="A5" s="95" t="s">
        <v>28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15.75">
      <c r="A6" s="2"/>
      <c r="B6" s="2"/>
      <c r="C6" s="2"/>
      <c r="D6" s="2"/>
      <c r="E6" s="2"/>
      <c r="F6" s="2"/>
      <c r="G6" s="2"/>
      <c r="H6" s="1"/>
      <c r="I6" s="1"/>
      <c r="J6" s="1"/>
      <c r="K6" s="1"/>
      <c r="L6" s="1"/>
    </row>
    <row r="7" spans="1:7" ht="16.5" thickBot="1">
      <c r="A7" s="95"/>
      <c r="B7" s="95"/>
      <c r="C7" s="95"/>
      <c r="D7" s="95"/>
      <c r="E7" s="95"/>
      <c r="F7" s="95"/>
      <c r="G7" s="95"/>
    </row>
    <row r="8" spans="1:12" ht="18" customHeight="1" thickBot="1">
      <c r="A8" s="96" t="s">
        <v>0</v>
      </c>
      <c r="B8" s="98" t="s">
        <v>1</v>
      </c>
      <c r="C8" s="100" t="s">
        <v>35</v>
      </c>
      <c r="D8" s="101"/>
      <c r="E8" s="101"/>
      <c r="F8" s="106" t="s">
        <v>36</v>
      </c>
      <c r="G8" s="103" t="s">
        <v>2</v>
      </c>
      <c r="H8" s="100" t="s">
        <v>37</v>
      </c>
      <c r="I8" s="101"/>
      <c r="J8" s="101"/>
      <c r="K8" s="109" t="s">
        <v>38</v>
      </c>
      <c r="L8" s="82" t="s">
        <v>2</v>
      </c>
    </row>
    <row r="9" spans="1:12" ht="13.5" customHeight="1" thickBot="1">
      <c r="A9" s="97"/>
      <c r="B9" s="98"/>
      <c r="C9" s="85" t="s">
        <v>3</v>
      </c>
      <c r="D9" s="87" t="s">
        <v>4</v>
      </c>
      <c r="E9" s="89" t="s">
        <v>5</v>
      </c>
      <c r="F9" s="107"/>
      <c r="G9" s="104"/>
      <c r="H9" s="85" t="s">
        <v>3</v>
      </c>
      <c r="I9" s="87" t="s">
        <v>4</v>
      </c>
      <c r="J9" s="91" t="s">
        <v>5</v>
      </c>
      <c r="K9" s="110"/>
      <c r="L9" s="83"/>
    </row>
    <row r="10" spans="1:12" ht="33.75" customHeight="1" thickBot="1">
      <c r="A10" s="97"/>
      <c r="B10" s="99"/>
      <c r="C10" s="86"/>
      <c r="D10" s="88"/>
      <c r="E10" s="90"/>
      <c r="F10" s="108"/>
      <c r="G10" s="105"/>
      <c r="H10" s="86"/>
      <c r="I10" s="88"/>
      <c r="J10" s="92"/>
      <c r="K10" s="111"/>
      <c r="L10" s="84"/>
    </row>
    <row r="11" spans="1:12" ht="13.5" thickBot="1">
      <c r="A11" s="3">
        <v>1</v>
      </c>
      <c r="B11" s="57">
        <v>2</v>
      </c>
      <c r="C11" s="65">
        <v>3</v>
      </c>
      <c r="D11" s="6">
        <v>4</v>
      </c>
      <c r="E11" s="6">
        <v>5</v>
      </c>
      <c r="F11" s="6">
        <v>6</v>
      </c>
      <c r="G11" s="68">
        <v>7</v>
      </c>
      <c r="H11" s="65">
        <v>8</v>
      </c>
      <c r="I11" s="6">
        <v>9</v>
      </c>
      <c r="J11" s="6">
        <v>10</v>
      </c>
      <c r="K11" s="6">
        <v>11</v>
      </c>
      <c r="L11" s="7">
        <v>12</v>
      </c>
    </row>
    <row r="12" spans="1:12" ht="27" customHeight="1">
      <c r="A12" s="55" t="s">
        <v>6</v>
      </c>
      <c r="B12" s="56" t="s">
        <v>7</v>
      </c>
      <c r="C12" s="66">
        <v>6766545</v>
      </c>
      <c r="D12" s="11">
        <v>7294011.920953</v>
      </c>
      <c r="E12" s="12">
        <v>107.79521780987196</v>
      </c>
      <c r="F12" s="11">
        <v>5962384</v>
      </c>
      <c r="G12" s="13">
        <v>122.33381682483046</v>
      </c>
      <c r="H12" s="44">
        <v>13531832</v>
      </c>
      <c r="I12" s="76">
        <v>14235412.2151911</v>
      </c>
      <c r="J12" s="12">
        <v>105.19944539062487</v>
      </c>
      <c r="K12" s="11">
        <v>12113123</v>
      </c>
      <c r="L12" s="13">
        <v>117.52057842714136</v>
      </c>
    </row>
    <row r="13" spans="1:12" ht="31.5" customHeight="1">
      <c r="A13" s="14" t="s">
        <v>8</v>
      </c>
      <c r="B13" s="15" t="s">
        <v>7</v>
      </c>
      <c r="C13" s="50">
        <v>6766545</v>
      </c>
      <c r="D13" s="16">
        <v>7004026.9202768</v>
      </c>
      <c r="E13" s="17">
        <v>103.50964813323196</v>
      </c>
      <c r="F13" s="16">
        <v>6517656</v>
      </c>
      <c r="G13" s="18">
        <v>107.46235947826641</v>
      </c>
      <c r="H13" s="45">
        <v>13531832</v>
      </c>
      <c r="I13" s="16">
        <v>13945427.2145149</v>
      </c>
      <c r="J13" s="17">
        <v>103.05646134621608</v>
      </c>
      <c r="K13" s="16">
        <v>13274248</v>
      </c>
      <c r="L13" s="18">
        <v>105.0562503767814</v>
      </c>
    </row>
    <row r="14" spans="1:12" ht="12.75">
      <c r="A14" s="19" t="s">
        <v>9</v>
      </c>
      <c r="B14" s="15" t="s">
        <v>7</v>
      </c>
      <c r="C14" s="50">
        <v>229458</v>
      </c>
      <c r="D14" s="16">
        <v>234601.37199999997</v>
      </c>
      <c r="E14" s="17">
        <v>102.24153091197516</v>
      </c>
      <c r="F14" s="16">
        <v>222779</v>
      </c>
      <c r="G14" s="18">
        <v>105.30677128454656</v>
      </c>
      <c r="H14" s="45">
        <v>458916</v>
      </c>
      <c r="I14" s="16">
        <v>493693.74</v>
      </c>
      <c r="J14" s="17">
        <v>107.57823654002038</v>
      </c>
      <c r="K14" s="16">
        <v>481871</v>
      </c>
      <c r="L14" s="18">
        <v>102.45350726646758</v>
      </c>
    </row>
    <row r="15" spans="1:12" ht="12.75">
      <c r="A15" s="20" t="s">
        <v>10</v>
      </c>
      <c r="B15" s="21"/>
      <c r="C15" s="50"/>
      <c r="D15" s="16"/>
      <c r="E15" s="17"/>
      <c r="F15" s="16"/>
      <c r="G15" s="18"/>
      <c r="H15" s="45"/>
      <c r="I15" s="16"/>
      <c r="J15" s="17"/>
      <c r="K15" s="16"/>
      <c r="L15" s="18"/>
    </row>
    <row r="16" spans="1:12" ht="12.75">
      <c r="A16" s="19" t="s">
        <v>11</v>
      </c>
      <c r="B16" s="21"/>
      <c r="C16" s="50"/>
      <c r="D16" s="16"/>
      <c r="E16" s="17"/>
      <c r="F16" s="16"/>
      <c r="G16" s="18"/>
      <c r="H16" s="45"/>
      <c r="I16" s="16"/>
      <c r="J16" s="17"/>
      <c r="K16" s="16"/>
      <c r="L16" s="18"/>
    </row>
    <row r="17" spans="1:12" ht="12.75">
      <c r="A17" s="20" t="s">
        <v>15</v>
      </c>
      <c r="B17" s="21" t="s">
        <v>23</v>
      </c>
      <c r="C17" s="51">
        <v>2075.0782064650675</v>
      </c>
      <c r="D17" s="17">
        <v>2121.191</v>
      </c>
      <c r="E17" s="43">
        <v>102.22221954773869</v>
      </c>
      <c r="F17" s="17">
        <v>2074</v>
      </c>
      <c r="G17" s="24">
        <v>102.27536162005786</v>
      </c>
      <c r="H17" s="81">
        <v>4150.294205257818</v>
      </c>
      <c r="I17" s="67">
        <v>4230.766</v>
      </c>
      <c r="J17" s="43">
        <v>101.93894193429071</v>
      </c>
      <c r="K17" s="67">
        <v>4151.9</v>
      </c>
      <c r="L17" s="52">
        <v>101.89951588429393</v>
      </c>
    </row>
    <row r="18" spans="1:12" ht="12.75">
      <c r="A18" s="19" t="s">
        <v>17</v>
      </c>
      <c r="B18" s="15" t="s">
        <v>23</v>
      </c>
      <c r="C18" s="51">
        <v>1990</v>
      </c>
      <c r="D18" s="17">
        <v>2020.4355</v>
      </c>
      <c r="E18" s="17">
        <v>101.52942211055276</v>
      </c>
      <c r="F18" s="17">
        <v>1983.4999999999998</v>
      </c>
      <c r="G18" s="18">
        <v>101.86213763549283</v>
      </c>
      <c r="H18" s="45">
        <v>3980</v>
      </c>
      <c r="I18" s="16">
        <v>4040.6864</v>
      </c>
      <c r="J18" s="17">
        <v>101.52478391959798</v>
      </c>
      <c r="K18" s="16">
        <v>3974.2</v>
      </c>
      <c r="L18" s="18">
        <v>101.67295053092447</v>
      </c>
    </row>
    <row r="19" spans="1:12" ht="12.75">
      <c r="A19" s="20" t="s">
        <v>12</v>
      </c>
      <c r="B19" s="21" t="s">
        <v>13</v>
      </c>
      <c r="C19" s="50"/>
      <c r="D19" s="16"/>
      <c r="E19" s="16"/>
      <c r="F19" s="16"/>
      <c r="G19" s="48"/>
      <c r="H19" s="45"/>
      <c r="I19" s="16"/>
      <c r="J19" s="16"/>
      <c r="K19" s="16"/>
      <c r="L19" s="18"/>
    </row>
    <row r="20" spans="1:12" ht="12.75">
      <c r="A20" s="20" t="s">
        <v>14</v>
      </c>
      <c r="B20" s="21" t="s">
        <v>23</v>
      </c>
      <c r="C20" s="50"/>
      <c r="D20" s="16">
        <v>7272007.2</v>
      </c>
      <c r="E20" s="40"/>
      <c r="F20" s="16">
        <v>6076543</v>
      </c>
      <c r="G20" s="48"/>
      <c r="H20" s="45"/>
      <c r="I20" s="40">
        <v>14217518</v>
      </c>
      <c r="J20" s="40"/>
      <c r="K20" s="40">
        <v>12087665</v>
      </c>
      <c r="L20" s="18"/>
    </row>
    <row r="21" spans="1:12" ht="12.75">
      <c r="A21" s="25"/>
      <c r="B21" s="21"/>
      <c r="C21" s="50"/>
      <c r="D21" s="16">
        <v>153180</v>
      </c>
      <c r="E21" s="40"/>
      <c r="F21" s="16">
        <v>177047</v>
      </c>
      <c r="G21" s="48"/>
      <c r="H21" s="45"/>
      <c r="I21" s="40">
        <v>153180</v>
      </c>
      <c r="J21" s="40"/>
      <c r="K21" s="40">
        <v>177047</v>
      </c>
      <c r="L21" s="18"/>
    </row>
    <row r="22" spans="1:12" ht="16.5" customHeight="1">
      <c r="A22" s="53" t="s">
        <v>20</v>
      </c>
      <c r="B22" s="54" t="s">
        <v>7</v>
      </c>
      <c r="C22" s="23"/>
      <c r="D22" s="22"/>
      <c r="E22" s="22"/>
      <c r="F22" s="22"/>
      <c r="G22" s="24"/>
      <c r="H22" s="46"/>
      <c r="I22" s="17"/>
      <c r="J22" s="17"/>
      <c r="K22" s="17"/>
      <c r="L22" s="18"/>
    </row>
    <row r="23" spans="1:12" ht="18" customHeight="1" thickBot="1">
      <c r="A23" s="20" t="s">
        <v>21</v>
      </c>
      <c r="B23" s="54" t="s">
        <v>7</v>
      </c>
      <c r="C23" s="29">
        <v>94.43363545769468</v>
      </c>
      <c r="D23" s="30">
        <v>95.89157570004745</v>
      </c>
      <c r="E23" s="31"/>
      <c r="F23" s="30">
        <v>94.12518388459164</v>
      </c>
      <c r="G23" s="49"/>
      <c r="H23" s="47">
        <v>94.97187627417122</v>
      </c>
      <c r="I23" s="30">
        <v>96.41999217174028</v>
      </c>
      <c r="J23" s="30"/>
      <c r="K23" s="30">
        <v>94.83347504744</v>
      </c>
      <c r="L23" s="32"/>
    </row>
    <row r="24" spans="1:12" ht="12.75">
      <c r="A24" s="25"/>
      <c r="B24" s="26"/>
      <c r="C24" s="23"/>
      <c r="D24" s="22"/>
      <c r="E24" s="22"/>
      <c r="F24" s="22"/>
      <c r="G24" s="62"/>
      <c r="H24" s="51"/>
      <c r="I24" s="17"/>
      <c r="J24" s="17"/>
      <c r="K24" s="17"/>
      <c r="L24" s="18"/>
    </row>
    <row r="25" spans="1:12" ht="19.5" customHeight="1" thickBot="1">
      <c r="A25" s="27" t="s">
        <v>16</v>
      </c>
      <c r="B25" s="28" t="s">
        <v>5</v>
      </c>
      <c r="C25" s="29">
        <v>286.55308604713986</v>
      </c>
      <c r="D25" s="30">
        <v>290.9356923036161</v>
      </c>
      <c r="E25" s="31"/>
      <c r="F25" s="30">
        <v>285.6171086304029</v>
      </c>
      <c r="G25" s="63"/>
      <c r="H25" s="29">
        <v>94.97187627417122</v>
      </c>
      <c r="I25" s="30">
        <v>96.41999217174028</v>
      </c>
      <c r="J25" s="30"/>
      <c r="K25" s="30">
        <v>94.83347504744</v>
      </c>
      <c r="L25" s="32"/>
    </row>
    <row r="26" spans="1:7" ht="12.75">
      <c r="A26" s="33" t="s">
        <v>29</v>
      </c>
      <c r="B26" s="34"/>
      <c r="C26" s="35"/>
      <c r="D26" s="35"/>
      <c r="E26" s="36"/>
      <c r="F26" s="35"/>
      <c r="G26" s="36"/>
    </row>
  </sheetData>
  <sheetProtection/>
  <mergeCells count="17">
    <mergeCell ref="A4:L4"/>
    <mergeCell ref="A5:L5"/>
    <mergeCell ref="A7:G7"/>
    <mergeCell ref="A8:A10"/>
    <mergeCell ref="B8:B10"/>
    <mergeCell ref="C8:E8"/>
    <mergeCell ref="F8:F10"/>
    <mergeCell ref="G8:G10"/>
    <mergeCell ref="H8:J8"/>
    <mergeCell ref="K8:K10"/>
    <mergeCell ref="L8:L10"/>
    <mergeCell ref="C9:C10"/>
    <mergeCell ref="D9:D10"/>
    <mergeCell ref="E9:E10"/>
    <mergeCell ref="H9:H10"/>
    <mergeCell ref="I9:I10"/>
    <mergeCell ref="J9:J10"/>
  </mergeCells>
  <printOptions/>
  <pageMargins left="0.4724409448818898" right="0.1968503937007874" top="0.8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27"/>
  <sheetViews>
    <sheetView zoomScalePageLayoutView="0" workbookViewId="0" topLeftCell="A4">
      <selection activeCell="A4" sqref="A4:L23"/>
    </sheetView>
  </sheetViews>
  <sheetFormatPr defaultColWidth="9.00390625" defaultRowHeight="12.75"/>
  <cols>
    <col min="1" max="1" width="38.875" style="0" customWidth="1"/>
    <col min="2" max="2" width="7.875" style="0" customWidth="1"/>
    <col min="3" max="4" width="10.00390625" style="0" customWidth="1"/>
    <col min="6" max="6" width="10.375" style="0" customWidth="1"/>
    <col min="7" max="7" width="8.125" style="0" customWidth="1"/>
    <col min="8" max="9" width="10.125" style="0" customWidth="1"/>
    <col min="11" max="11" width="10.75390625" style="0" customWidth="1"/>
  </cols>
  <sheetData>
    <row r="4" spans="1:12" ht="18" customHeight="1">
      <c r="A4" s="93" t="s">
        <v>43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15.75">
      <c r="A5" s="95" t="s">
        <v>30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15.75">
      <c r="A6" s="2"/>
      <c r="B6" s="2"/>
      <c r="C6" s="2"/>
      <c r="D6" s="2"/>
      <c r="E6" s="2"/>
      <c r="F6" s="2"/>
      <c r="G6" s="2"/>
      <c r="H6" s="1"/>
      <c r="I6" s="1"/>
      <c r="J6" s="1"/>
      <c r="K6" s="1"/>
      <c r="L6" s="1"/>
    </row>
    <row r="7" spans="1:7" ht="16.5" thickBot="1">
      <c r="A7" s="95"/>
      <c r="B7" s="95"/>
      <c r="C7" s="95"/>
      <c r="D7" s="95"/>
      <c r="E7" s="95"/>
      <c r="F7" s="95"/>
      <c r="G7" s="95"/>
    </row>
    <row r="8" spans="1:12" ht="18" customHeight="1" thickBot="1">
      <c r="A8" s="96" t="s">
        <v>0</v>
      </c>
      <c r="B8" s="98" t="s">
        <v>1</v>
      </c>
      <c r="C8" s="100" t="s">
        <v>40</v>
      </c>
      <c r="D8" s="101"/>
      <c r="E8" s="101"/>
      <c r="F8" s="102" t="s">
        <v>41</v>
      </c>
      <c r="G8" s="103" t="s">
        <v>2</v>
      </c>
      <c r="H8" s="100" t="s">
        <v>39</v>
      </c>
      <c r="I8" s="101"/>
      <c r="J8" s="101"/>
      <c r="K8" s="102" t="s">
        <v>42</v>
      </c>
      <c r="L8" s="82" t="s">
        <v>2</v>
      </c>
    </row>
    <row r="9" spans="1:12" ht="13.5" thickBot="1">
      <c r="A9" s="97"/>
      <c r="B9" s="98"/>
      <c r="C9" s="85" t="s">
        <v>3</v>
      </c>
      <c r="D9" s="87" t="s">
        <v>4</v>
      </c>
      <c r="E9" s="89" t="s">
        <v>5</v>
      </c>
      <c r="F9" s="91"/>
      <c r="G9" s="104"/>
      <c r="H9" s="85" t="s">
        <v>3</v>
      </c>
      <c r="I9" s="87" t="s">
        <v>4</v>
      </c>
      <c r="J9" s="91" t="s">
        <v>5</v>
      </c>
      <c r="K9" s="91"/>
      <c r="L9" s="83"/>
    </row>
    <row r="10" spans="1:12" ht="33.75" customHeight="1" thickBot="1">
      <c r="A10" s="97"/>
      <c r="B10" s="99"/>
      <c r="C10" s="86"/>
      <c r="D10" s="88"/>
      <c r="E10" s="90"/>
      <c r="F10" s="92"/>
      <c r="G10" s="105"/>
      <c r="H10" s="86"/>
      <c r="I10" s="88"/>
      <c r="J10" s="92"/>
      <c r="K10" s="92"/>
      <c r="L10" s="84"/>
    </row>
    <row r="11" spans="1:12" ht="13.5" thickBot="1">
      <c r="A11" s="3">
        <v>1</v>
      </c>
      <c r="B11" s="57">
        <v>2</v>
      </c>
      <c r="C11" s="65">
        <v>3</v>
      </c>
      <c r="D11" s="6">
        <v>4</v>
      </c>
      <c r="E11" s="6">
        <v>5</v>
      </c>
      <c r="F11" s="6">
        <v>6</v>
      </c>
      <c r="G11" s="68">
        <v>7</v>
      </c>
      <c r="H11" s="65">
        <v>8</v>
      </c>
      <c r="I11" s="6">
        <v>9</v>
      </c>
      <c r="J11" s="6">
        <v>10</v>
      </c>
      <c r="K11" s="6">
        <v>11</v>
      </c>
      <c r="L11" s="7">
        <v>12</v>
      </c>
    </row>
    <row r="12" spans="1:12" ht="27" customHeight="1">
      <c r="A12" s="55" t="s">
        <v>6</v>
      </c>
      <c r="B12" s="56" t="s">
        <v>7</v>
      </c>
      <c r="C12" s="66">
        <f>H12-'Вып 2кв14 '!H12</f>
        <v>6314277</v>
      </c>
      <c r="D12" s="11">
        <f>I12-'Вып 2кв14 '!I12</f>
        <v>7043251.361356761</v>
      </c>
      <c r="E12" s="12">
        <f>D12/C12*100</f>
        <v>111.54485875986691</v>
      </c>
      <c r="F12" s="11">
        <f>K12-'Вып 2кв14 '!K12</f>
        <v>6250229</v>
      </c>
      <c r="G12" s="13">
        <f>D12/F12*100</f>
        <v>112.68789289731242</v>
      </c>
      <c r="H12" s="44">
        <v>19846109</v>
      </c>
      <c r="I12" s="11">
        <v>21278663.57654786</v>
      </c>
      <c r="J12" s="12">
        <v>107.218314565076</v>
      </c>
      <c r="K12" s="11">
        <v>18363352</v>
      </c>
      <c r="L12" s="13">
        <v>115.87570491785955</v>
      </c>
    </row>
    <row r="13" spans="1:12" ht="31.5" customHeight="1">
      <c r="A13" s="14" t="s">
        <v>8</v>
      </c>
      <c r="B13" s="15" t="s">
        <v>7</v>
      </c>
      <c r="C13" s="50">
        <f>H13-'Вып 2кв14 '!H13</f>
        <v>6314277</v>
      </c>
      <c r="D13" s="16">
        <f>I13-'Вып 2кв14 '!I13</f>
        <v>6425937.9592642</v>
      </c>
      <c r="E13" s="17">
        <f>D13/C13*100</f>
        <v>101.76838867322735</v>
      </c>
      <c r="F13" s="16">
        <f>K13-'Вып 2кв14 '!K13</f>
        <v>6284739</v>
      </c>
      <c r="G13" s="18">
        <f>D13/F13*100</f>
        <v>102.24669567446159</v>
      </c>
      <c r="H13" s="45">
        <v>19846109</v>
      </c>
      <c r="I13" s="16">
        <v>20371365.1737791</v>
      </c>
      <c r="J13" s="17">
        <v>102.64664561591947</v>
      </c>
      <c r="K13" s="16">
        <v>19558987</v>
      </c>
      <c r="L13" s="18">
        <v>104.15347775311217</v>
      </c>
    </row>
    <row r="14" spans="1:12" ht="12.75">
      <c r="A14" s="19" t="s">
        <v>9</v>
      </c>
      <c r="B14" s="15" t="s">
        <v>7</v>
      </c>
      <c r="C14" s="50">
        <f>H14-'Вып 2кв14 '!H14</f>
        <v>212424</v>
      </c>
      <c r="D14" s="16">
        <f>I14-'Вып 2кв14 '!I14</f>
        <v>236557.77599999995</v>
      </c>
      <c r="E14" s="17">
        <f>D14/C14*100</f>
        <v>111.36113433510334</v>
      </c>
      <c r="F14" s="16">
        <f>K14-'Вып 2кв14 '!K14</f>
        <v>209101</v>
      </c>
      <c r="G14" s="18">
        <f>D14/F14*100</f>
        <v>113.13086785811639</v>
      </c>
      <c r="H14" s="45">
        <v>671340</v>
      </c>
      <c r="I14" s="16">
        <v>730251.516</v>
      </c>
      <c r="J14" s="17">
        <v>108.77521315577798</v>
      </c>
      <c r="K14" s="16">
        <v>690972</v>
      </c>
      <c r="L14" s="18">
        <v>105.68467550059914</v>
      </c>
    </row>
    <row r="15" spans="1:12" ht="12.75">
      <c r="A15" s="20" t="s">
        <v>10</v>
      </c>
      <c r="B15" s="21"/>
      <c r="C15" s="50"/>
      <c r="D15" s="16"/>
      <c r="E15" s="17"/>
      <c r="F15" s="16"/>
      <c r="G15" s="18"/>
      <c r="H15" s="45"/>
      <c r="I15" s="16"/>
      <c r="J15" s="17"/>
      <c r="K15" s="16"/>
      <c r="L15" s="18"/>
    </row>
    <row r="16" spans="1:12" ht="12.75">
      <c r="A16" s="19" t="s">
        <v>11</v>
      </c>
      <c r="B16" s="21"/>
      <c r="C16" s="50"/>
      <c r="D16" s="16"/>
      <c r="E16" s="17"/>
      <c r="F16" s="16"/>
      <c r="G16" s="18"/>
      <c r="H16" s="45"/>
      <c r="I16" s="16"/>
      <c r="J16" s="17"/>
      <c r="K16" s="16"/>
      <c r="L16" s="18"/>
    </row>
    <row r="17" spans="1:12" ht="12.75">
      <c r="A17" s="20" t="s">
        <v>15</v>
      </c>
      <c r="B17" s="21" t="s">
        <v>23</v>
      </c>
      <c r="C17" s="64">
        <f>H17-'Вып 2кв14 '!H17</f>
        <v>1929.0928050052144</v>
      </c>
      <c r="D17" s="43">
        <f>I17-'Вып 2кв14 '!I17</f>
        <v>1949.9129999999996</v>
      </c>
      <c r="E17" s="43">
        <f>D17/C17*100</f>
        <v>101.07927389189184</v>
      </c>
      <c r="F17" s="43">
        <f>K17-'Вып 2кв14 '!K17</f>
        <v>1934.5</v>
      </c>
      <c r="G17" s="24">
        <f>D17/F17*100</f>
        <v>100.79674334453345</v>
      </c>
      <c r="H17" s="69">
        <v>6079.387010263033</v>
      </c>
      <c r="I17" s="43">
        <v>6180.678999999999</v>
      </c>
      <c r="J17" s="43">
        <v>101.66615465615149</v>
      </c>
      <c r="K17" s="43">
        <v>6086.4</v>
      </c>
      <c r="L17" s="52">
        <v>101.54901090956886</v>
      </c>
    </row>
    <row r="18" spans="1:12" ht="12.75">
      <c r="A18" s="19" t="s">
        <v>17</v>
      </c>
      <c r="B18" s="15" t="s">
        <v>23</v>
      </c>
      <c r="C18" s="51">
        <f>H18-'Вып 2кв14 '!H18</f>
        <v>1850</v>
      </c>
      <c r="D18" s="17">
        <f>I18-'Вып 2кв14 '!I18</f>
        <v>1850.3776000000003</v>
      </c>
      <c r="E18" s="17">
        <f>D18/C18*100</f>
        <v>100.02041081081083</v>
      </c>
      <c r="F18" s="17">
        <f>K18-'Вып 2кв14 '!K18</f>
        <v>1850.5</v>
      </c>
      <c r="G18" s="18">
        <f>D18/F18*100</f>
        <v>99.99338557146719</v>
      </c>
      <c r="H18" s="46">
        <v>5830</v>
      </c>
      <c r="I18" s="17">
        <v>5891.064</v>
      </c>
      <c r="J18" s="17">
        <v>101.04740994854203</v>
      </c>
      <c r="K18" s="17">
        <v>5824.7</v>
      </c>
      <c r="L18" s="18">
        <v>101.13935481655709</v>
      </c>
    </row>
    <row r="19" spans="1:12" ht="12.75">
      <c r="A19" s="25"/>
      <c r="B19" s="21"/>
      <c r="C19" s="50"/>
      <c r="D19" s="16"/>
      <c r="E19" s="16"/>
      <c r="F19" s="16"/>
      <c r="G19" s="48"/>
      <c r="H19" s="45"/>
      <c r="I19" s="16"/>
      <c r="J19" s="16"/>
      <c r="K19" s="16"/>
      <c r="L19" s="18"/>
    </row>
    <row r="20" spans="1:12" ht="16.5" customHeight="1">
      <c r="A20" s="53" t="s">
        <v>20</v>
      </c>
      <c r="B20" s="80" t="s">
        <v>7</v>
      </c>
      <c r="C20" s="50"/>
      <c r="D20" s="16">
        <f>I20-'Вып 2кв14 '!I22</f>
        <v>21214922</v>
      </c>
      <c r="E20" s="40"/>
      <c r="F20" s="16">
        <f>K20-'Вып 2кв14 '!K22</f>
        <v>18281905</v>
      </c>
      <c r="G20" s="48"/>
      <c r="H20" s="45"/>
      <c r="I20" s="40">
        <v>21214922</v>
      </c>
      <c r="J20" s="40"/>
      <c r="K20" s="40">
        <v>18281905</v>
      </c>
      <c r="L20" s="18"/>
    </row>
    <row r="21" spans="1:12" ht="18" customHeight="1">
      <c r="A21" s="20" t="s">
        <v>21</v>
      </c>
      <c r="B21" s="80" t="s">
        <v>7</v>
      </c>
      <c r="C21" s="50"/>
      <c r="D21" s="16">
        <v>194116</v>
      </c>
      <c r="E21" s="40"/>
      <c r="F21" s="16">
        <v>228576</v>
      </c>
      <c r="G21" s="48"/>
      <c r="H21" s="45"/>
      <c r="I21" s="40">
        <v>194116</v>
      </c>
      <c r="J21" s="40"/>
      <c r="K21" s="40">
        <v>228576</v>
      </c>
      <c r="L21" s="18"/>
    </row>
    <row r="22" spans="1:12" ht="12.75">
      <c r="A22" s="25"/>
      <c r="B22" s="26"/>
      <c r="C22" s="23"/>
      <c r="D22" s="22"/>
      <c r="E22" s="22"/>
      <c r="F22" s="22"/>
      <c r="G22" s="24"/>
      <c r="H22" s="46"/>
      <c r="I22" s="17"/>
      <c r="J22" s="17"/>
      <c r="K22" s="17"/>
      <c r="L22" s="18"/>
    </row>
    <row r="23" spans="1:12" ht="19.5" customHeight="1" thickBot="1">
      <c r="A23" s="27" t="s">
        <v>16</v>
      </c>
      <c r="B23" s="28" t="s">
        <v>5</v>
      </c>
      <c r="C23" s="29">
        <f>C18/1891.8*100</f>
        <v>97.79046410825669</v>
      </c>
      <c r="D23" s="30">
        <f>D18/1891.8*100</f>
        <v>97.81042393487685</v>
      </c>
      <c r="E23" s="31"/>
      <c r="F23" s="30">
        <f>F18/1891.8*100</f>
        <v>97.81689396342108</v>
      </c>
      <c r="G23" s="49"/>
      <c r="H23" s="47">
        <f>H18/6082.5224*100</f>
        <v>95.84839342309698</v>
      </c>
      <c r="I23" s="30">
        <f>I18/6082.5224*100</f>
        <v>96.8523190313282</v>
      </c>
      <c r="J23" s="30"/>
      <c r="K23" s="30">
        <f>K18/6082.5224*100</f>
        <v>95.76125851998506</v>
      </c>
      <c r="L23" s="32"/>
    </row>
    <row r="24" spans="1:7" ht="12.75">
      <c r="A24" s="33" t="s">
        <v>31</v>
      </c>
      <c r="B24" s="34"/>
      <c r="C24" s="35"/>
      <c r="D24" s="35"/>
      <c r="E24" s="36"/>
      <c r="F24" s="35"/>
      <c r="G24" s="36"/>
    </row>
    <row r="25" spans="1:12" ht="12.75">
      <c r="A25" s="33"/>
      <c r="B25" s="34"/>
      <c r="C25" s="37"/>
      <c r="D25" s="35"/>
      <c r="E25" s="36"/>
      <c r="F25" s="35"/>
      <c r="G25" s="36"/>
      <c r="H25" s="38"/>
      <c r="I25" s="35"/>
      <c r="J25" s="35"/>
      <c r="K25" s="35"/>
      <c r="L25" s="35"/>
    </row>
    <row r="26" spans="9:12" ht="12.75">
      <c r="I26" s="37"/>
      <c r="J26" s="37"/>
      <c r="K26" s="35"/>
      <c r="L26" s="35"/>
    </row>
    <row r="27" spans="9:12" ht="12.75">
      <c r="I27" s="37"/>
      <c r="J27" s="39"/>
      <c r="K27" s="36"/>
      <c r="L27" s="36"/>
    </row>
  </sheetData>
  <sheetProtection/>
  <mergeCells count="17">
    <mergeCell ref="A4:L4"/>
    <mergeCell ref="A5:L5"/>
    <mergeCell ref="A7:G7"/>
    <mergeCell ref="A8:A10"/>
    <mergeCell ref="B8:B10"/>
    <mergeCell ref="C8:E8"/>
    <mergeCell ref="F8:F10"/>
    <mergeCell ref="G8:G10"/>
    <mergeCell ref="H8:J8"/>
    <mergeCell ref="K8:K10"/>
    <mergeCell ref="L8:L10"/>
    <mergeCell ref="C9:C10"/>
    <mergeCell ref="D9:D10"/>
    <mergeCell ref="E9:E10"/>
    <mergeCell ref="H9:H10"/>
    <mergeCell ref="I9:I10"/>
    <mergeCell ref="J9:J10"/>
  </mergeCells>
  <printOptions/>
  <pageMargins left="0.4724409448818898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L27"/>
  <sheetViews>
    <sheetView tabSelected="1" zoomScalePageLayoutView="0" workbookViewId="0" topLeftCell="A4">
      <selection activeCell="A4" sqref="A4:L23"/>
    </sheetView>
  </sheetViews>
  <sheetFormatPr defaultColWidth="9.00390625" defaultRowHeight="12.75"/>
  <cols>
    <col min="1" max="1" width="36.75390625" style="0" customWidth="1"/>
    <col min="2" max="2" width="7.875" style="0" customWidth="1"/>
    <col min="3" max="3" width="10.00390625" style="0" customWidth="1"/>
    <col min="4" max="4" width="10.875" style="0" customWidth="1"/>
    <col min="6" max="6" width="10.375" style="0" customWidth="1"/>
    <col min="7" max="7" width="8.125" style="0" customWidth="1"/>
    <col min="8" max="8" width="10.75390625" style="0" customWidth="1"/>
    <col min="9" max="9" width="10.25390625" style="0" customWidth="1"/>
    <col min="11" max="11" width="10.75390625" style="0" customWidth="1"/>
  </cols>
  <sheetData>
    <row r="4" spans="1:12" ht="18" customHeight="1">
      <c r="A4" s="93" t="s">
        <v>44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15.75">
      <c r="A5" s="95" t="s">
        <v>30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15.75">
      <c r="A6" s="2"/>
      <c r="B6" s="2"/>
      <c r="C6" s="2"/>
      <c r="D6" s="2"/>
      <c r="E6" s="2"/>
      <c r="F6" s="2"/>
      <c r="G6" s="2"/>
      <c r="H6" s="1"/>
      <c r="I6" s="1"/>
      <c r="J6" s="1"/>
      <c r="K6" s="1"/>
      <c r="L6" s="1"/>
    </row>
    <row r="7" spans="1:7" ht="16.5" thickBot="1">
      <c r="A7" s="95"/>
      <c r="B7" s="95"/>
      <c r="C7" s="95"/>
      <c r="D7" s="95"/>
      <c r="E7" s="95"/>
      <c r="F7" s="95"/>
      <c r="G7" s="95"/>
    </row>
    <row r="8" spans="1:12" ht="18" customHeight="1" thickBot="1">
      <c r="A8" s="96" t="s">
        <v>0</v>
      </c>
      <c r="B8" s="98" t="s">
        <v>1</v>
      </c>
      <c r="C8" s="100" t="s">
        <v>46</v>
      </c>
      <c r="D8" s="101"/>
      <c r="E8" s="101"/>
      <c r="F8" s="102" t="s">
        <v>47</v>
      </c>
      <c r="G8" s="103" t="s">
        <v>2</v>
      </c>
      <c r="H8" s="100" t="s">
        <v>19</v>
      </c>
      <c r="I8" s="101"/>
      <c r="J8" s="101"/>
      <c r="K8" s="102" t="s">
        <v>45</v>
      </c>
      <c r="L8" s="82" t="s">
        <v>2</v>
      </c>
    </row>
    <row r="9" spans="1:12" ht="13.5" thickBot="1">
      <c r="A9" s="97"/>
      <c r="B9" s="98"/>
      <c r="C9" s="85" t="s">
        <v>3</v>
      </c>
      <c r="D9" s="87" t="s">
        <v>4</v>
      </c>
      <c r="E9" s="89" t="s">
        <v>5</v>
      </c>
      <c r="F9" s="91"/>
      <c r="G9" s="104"/>
      <c r="H9" s="85" t="s">
        <v>3</v>
      </c>
      <c r="I9" s="87" t="s">
        <v>4</v>
      </c>
      <c r="J9" s="91" t="s">
        <v>5</v>
      </c>
      <c r="K9" s="91"/>
      <c r="L9" s="83"/>
    </row>
    <row r="10" spans="1:12" ht="33.75" customHeight="1" thickBot="1">
      <c r="A10" s="97"/>
      <c r="B10" s="99"/>
      <c r="C10" s="86"/>
      <c r="D10" s="88"/>
      <c r="E10" s="90"/>
      <c r="F10" s="92"/>
      <c r="G10" s="105"/>
      <c r="H10" s="86"/>
      <c r="I10" s="88"/>
      <c r="J10" s="92"/>
      <c r="K10" s="92"/>
      <c r="L10" s="84"/>
    </row>
    <row r="11" spans="1:12" ht="13.5" thickBot="1">
      <c r="A11" s="3">
        <v>1</v>
      </c>
      <c r="B11" s="57">
        <v>2</v>
      </c>
      <c r="C11" s="65">
        <v>3</v>
      </c>
      <c r="D11" s="6">
        <v>4</v>
      </c>
      <c r="E11" s="6">
        <v>5</v>
      </c>
      <c r="F11" s="6">
        <v>6</v>
      </c>
      <c r="G11" s="68">
        <v>7</v>
      </c>
      <c r="H11" s="65">
        <v>8</v>
      </c>
      <c r="I11" s="6">
        <v>9</v>
      </c>
      <c r="J11" s="6">
        <v>10</v>
      </c>
      <c r="K11" s="6">
        <v>11</v>
      </c>
      <c r="L11" s="7">
        <v>12</v>
      </c>
    </row>
    <row r="12" spans="1:12" ht="27" customHeight="1">
      <c r="A12" s="78" t="s">
        <v>6</v>
      </c>
      <c r="B12" s="56" t="s">
        <v>7</v>
      </c>
      <c r="C12" s="66">
        <v>6932706</v>
      </c>
      <c r="D12" s="11">
        <v>7905709.398956582</v>
      </c>
      <c r="E12" s="12">
        <v>114.03497276469795</v>
      </c>
      <c r="F12" s="11">
        <v>7143534</v>
      </c>
      <c r="G12" s="13">
        <v>110.6694445488267</v>
      </c>
      <c r="H12" s="44">
        <v>26778815</v>
      </c>
      <c r="I12" s="11">
        <v>29184372.975504443</v>
      </c>
      <c r="J12" s="12">
        <v>108.9830635728446</v>
      </c>
      <c r="K12" s="11">
        <v>25506886</v>
      </c>
      <c r="L12" s="13">
        <v>114.41762422705948</v>
      </c>
    </row>
    <row r="13" spans="1:12" ht="31.5" customHeight="1">
      <c r="A13" s="79" t="s">
        <v>8</v>
      </c>
      <c r="B13" s="15" t="s">
        <v>7</v>
      </c>
      <c r="C13" s="50">
        <v>6932706</v>
      </c>
      <c r="D13" s="16">
        <v>7150719.6085191</v>
      </c>
      <c r="E13" s="17">
        <v>103.14471158187149</v>
      </c>
      <c r="F13" s="16">
        <v>7143534</v>
      </c>
      <c r="G13" s="18">
        <v>100.10058898745496</v>
      </c>
      <c r="H13" s="45">
        <v>26778815</v>
      </c>
      <c r="I13" s="16">
        <v>27522084.7822982</v>
      </c>
      <c r="J13" s="17">
        <v>102.77558877156514</v>
      </c>
      <c r="K13" s="16">
        <v>26702521</v>
      </c>
      <c r="L13" s="18">
        <v>103.0692374787317</v>
      </c>
    </row>
    <row r="14" spans="1:12" ht="12.75">
      <c r="A14" s="19" t="s">
        <v>9</v>
      </c>
      <c r="B14" s="15" t="s">
        <v>7</v>
      </c>
      <c r="C14" s="50">
        <v>235470</v>
      </c>
      <c r="D14" s="16">
        <v>259942.956</v>
      </c>
      <c r="E14" s="17">
        <v>110.39323735507709</v>
      </c>
      <c r="F14" s="16">
        <v>243966</v>
      </c>
      <c r="G14" s="18">
        <v>106.54884533090676</v>
      </c>
      <c r="H14" s="45">
        <v>906810</v>
      </c>
      <c r="I14" s="16">
        <v>990194.472</v>
      </c>
      <c r="J14" s="17">
        <v>109.19536308598272</v>
      </c>
      <c r="K14" s="16">
        <v>934938</v>
      </c>
      <c r="L14" s="18">
        <v>105.9101750062571</v>
      </c>
    </row>
    <row r="15" spans="1:12" ht="12.75">
      <c r="A15" s="20" t="s">
        <v>10</v>
      </c>
      <c r="B15" s="21"/>
      <c r="C15" s="50"/>
      <c r="D15" s="16"/>
      <c r="E15" s="17"/>
      <c r="F15" s="16"/>
      <c r="G15" s="18"/>
      <c r="H15" s="45"/>
      <c r="I15" s="16"/>
      <c r="J15" s="17"/>
      <c r="K15" s="16"/>
      <c r="L15" s="18"/>
    </row>
    <row r="16" spans="1:12" ht="12.75">
      <c r="A16" s="19" t="s">
        <v>11</v>
      </c>
      <c r="B16" s="21"/>
      <c r="C16" s="50"/>
      <c r="D16" s="16"/>
      <c r="E16" s="17"/>
      <c r="F16" s="16"/>
      <c r="G16" s="18"/>
      <c r="H16" s="45"/>
      <c r="I16" s="16"/>
      <c r="J16" s="17"/>
      <c r="K16" s="17"/>
      <c r="L16" s="18"/>
    </row>
    <row r="17" spans="1:12" ht="12.75">
      <c r="A17" s="20" t="s">
        <v>15</v>
      </c>
      <c r="B17" s="21" t="s">
        <v>23</v>
      </c>
      <c r="C17" s="77">
        <v>2127.2158498435883</v>
      </c>
      <c r="D17" s="67">
        <v>2149.8710999999994</v>
      </c>
      <c r="E17" s="43">
        <v>101.06501886764696</v>
      </c>
      <c r="F17" s="67">
        <v>2154.2999999999993</v>
      </c>
      <c r="G17" s="52">
        <v>99.79441581952375</v>
      </c>
      <c r="H17" s="69">
        <v>8206.602860106621</v>
      </c>
      <c r="I17" s="43">
        <v>8330.550099999999</v>
      </c>
      <c r="J17" s="43">
        <v>101.51033554329649</v>
      </c>
      <c r="K17" s="43">
        <v>8240.699999999999</v>
      </c>
      <c r="L17" s="52">
        <v>101.09032121057678</v>
      </c>
    </row>
    <row r="18" spans="1:12" ht="12.75">
      <c r="A18" s="19" t="s">
        <v>17</v>
      </c>
      <c r="B18" s="15" t="s">
        <v>23</v>
      </c>
      <c r="C18" s="50">
        <v>2040</v>
      </c>
      <c r="D18" s="16">
        <v>2040.3686000000007</v>
      </c>
      <c r="E18" s="17">
        <v>100.01806862745102</v>
      </c>
      <c r="F18" s="16">
        <v>2063.3</v>
      </c>
      <c r="G18" s="18">
        <v>98.88860563175498</v>
      </c>
      <c r="H18" s="46">
        <v>7870</v>
      </c>
      <c r="I18" s="17">
        <v>7931.432600000001</v>
      </c>
      <c r="J18" s="17">
        <v>100.78059212198222</v>
      </c>
      <c r="K18" s="17">
        <v>7888</v>
      </c>
      <c r="L18" s="18">
        <v>100.55061612576065</v>
      </c>
    </row>
    <row r="19" spans="1:12" ht="12.75">
      <c r="A19" s="25"/>
      <c r="B19" s="21"/>
      <c r="C19" s="50"/>
      <c r="D19" s="16"/>
      <c r="E19" s="16"/>
      <c r="F19" s="16"/>
      <c r="G19" s="48"/>
      <c r="H19" s="45"/>
      <c r="I19" s="16"/>
      <c r="J19" s="16"/>
      <c r="K19" s="16"/>
      <c r="L19" s="18"/>
    </row>
    <row r="20" spans="1:12" ht="16.5" customHeight="1">
      <c r="A20" s="53" t="s">
        <v>20</v>
      </c>
      <c r="B20" s="80" t="s">
        <v>7</v>
      </c>
      <c r="C20" s="50">
        <v>0</v>
      </c>
      <c r="D20" s="16">
        <v>7577152.991889998</v>
      </c>
      <c r="E20" s="40"/>
      <c r="F20" s="16">
        <v>7225137</v>
      </c>
      <c r="G20" s="48"/>
      <c r="H20" s="45"/>
      <c r="I20" s="40">
        <v>28792074.99189</v>
      </c>
      <c r="J20" s="40"/>
      <c r="K20" s="40">
        <v>25507042</v>
      </c>
      <c r="L20" s="18"/>
    </row>
    <row r="21" spans="1:12" ht="18" customHeight="1">
      <c r="A21" s="20" t="s">
        <v>21</v>
      </c>
      <c r="B21" s="80" t="s">
        <v>7</v>
      </c>
      <c r="C21" s="23"/>
      <c r="D21" s="40">
        <v>518946</v>
      </c>
      <c r="E21" s="40"/>
      <c r="F21" s="40">
        <v>143475</v>
      </c>
      <c r="G21" s="48"/>
      <c r="H21" s="45"/>
      <c r="I21" s="40">
        <v>518946</v>
      </c>
      <c r="J21" s="40"/>
      <c r="K21" s="40">
        <v>143475</v>
      </c>
      <c r="L21" s="18"/>
    </row>
    <row r="22" spans="1:12" ht="12.75">
      <c r="A22" s="25"/>
      <c r="B22" s="26"/>
      <c r="C22" s="23"/>
      <c r="D22" s="22"/>
      <c r="E22" s="22"/>
      <c r="F22" s="22"/>
      <c r="G22" s="24"/>
      <c r="H22" s="46"/>
      <c r="I22" s="17"/>
      <c r="J22" s="17"/>
      <c r="K22" s="17"/>
      <c r="L22" s="18"/>
    </row>
    <row r="23" spans="1:12" ht="19.5" customHeight="1" thickBot="1">
      <c r="A23" s="27" t="s">
        <v>16</v>
      </c>
      <c r="B23" s="28" t="s">
        <v>5</v>
      </c>
      <c r="C23" s="29">
        <v>95.717235521079</v>
      </c>
      <c r="D23" s="30">
        <v>95.73453031177172</v>
      </c>
      <c r="E23" s="31"/>
      <c r="F23" s="30">
        <v>96.8104764954129</v>
      </c>
      <c r="G23" s="49"/>
      <c r="H23" s="47">
        <v>95.81436119700993</v>
      </c>
      <c r="I23" s="30">
        <v>96.56228055224138</v>
      </c>
      <c r="J23" s="30"/>
      <c r="K23" s="30">
        <v>96.03350458983662</v>
      </c>
      <c r="L23" s="32"/>
    </row>
    <row r="24" spans="1:7" ht="12.75">
      <c r="A24" s="33" t="s">
        <v>32</v>
      </c>
      <c r="B24" s="34"/>
      <c r="C24" s="35"/>
      <c r="D24" s="35"/>
      <c r="E24" s="36"/>
      <c r="F24" s="35"/>
      <c r="G24" s="36"/>
    </row>
    <row r="25" spans="1:12" ht="12.75">
      <c r="A25" s="33"/>
      <c r="B25" s="34"/>
      <c r="C25" s="37"/>
      <c r="D25" s="35"/>
      <c r="E25" s="36"/>
      <c r="F25" s="35"/>
      <c r="G25" s="36"/>
      <c r="H25" s="38"/>
      <c r="I25" s="35"/>
      <c r="J25" s="35"/>
      <c r="K25" s="35"/>
      <c r="L25" s="35"/>
    </row>
    <row r="26" spans="9:12" ht="12.75">
      <c r="I26" s="37"/>
      <c r="J26" s="37"/>
      <c r="K26" s="35"/>
      <c r="L26" s="35"/>
    </row>
    <row r="27" spans="9:12" ht="12.75">
      <c r="I27" s="37"/>
      <c r="J27" s="39"/>
      <c r="K27" s="36"/>
      <c r="L27" s="36"/>
    </row>
  </sheetData>
  <sheetProtection/>
  <mergeCells count="17">
    <mergeCell ref="A4:L4"/>
    <mergeCell ref="A5:L5"/>
    <mergeCell ref="A7:G7"/>
    <mergeCell ref="A8:A10"/>
    <mergeCell ref="B8:B10"/>
    <mergeCell ref="C8:E8"/>
    <mergeCell ref="F8:F10"/>
    <mergeCell ref="G8:G10"/>
    <mergeCell ref="H8:J8"/>
    <mergeCell ref="K8:K10"/>
    <mergeCell ref="L8:L10"/>
    <mergeCell ref="C9:C10"/>
    <mergeCell ref="D9:D10"/>
    <mergeCell ref="E9:E10"/>
    <mergeCell ref="H9:H10"/>
    <mergeCell ref="I9:I10"/>
    <mergeCell ref="J9:J10"/>
  </mergeCells>
  <printOptions/>
  <pageMargins left="0.36" right="0.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2016-01-26T05:05:56Z</cp:lastPrinted>
  <dcterms:created xsi:type="dcterms:W3CDTF">2008-10-15T09:31:34Z</dcterms:created>
  <dcterms:modified xsi:type="dcterms:W3CDTF">2016-01-26T08:46:13Z</dcterms:modified>
  <cp:category/>
  <cp:version/>
  <cp:contentType/>
  <cp:contentStatus/>
</cp:coreProperties>
</file>