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9935" windowHeight="8130" tabRatio="776" firstSheet="12" activeTab="27"/>
  </bookViews>
  <sheets>
    <sheet name="2015-2017гг" sheetId="1" r:id="rId1"/>
    <sheet name="10.10.19" sheetId="2" r:id="rId2"/>
    <sheet name="31.10.19" sheetId="3" r:id="rId3"/>
    <sheet name="31.12.19" sheetId="4" r:id="rId4"/>
    <sheet name="20.01.20" sheetId="5" r:id="rId5"/>
    <sheet name="10.02.20" sheetId="6" r:id="rId6"/>
    <sheet name="01.09.20" sheetId="7" r:id="rId7"/>
    <sheet name="01.10.20" sheetId="10" r:id="rId8"/>
    <sheet name="01.12.20" sheetId="11" r:id="rId9"/>
    <sheet name="15.01.21 для НС" sheetId="12" r:id="rId10"/>
    <sheet name="01.04.21" sheetId="13" r:id="rId11"/>
    <sheet name="31.05.21" sheetId="14" r:id="rId12"/>
    <sheet name="31.06.21" sheetId="15" r:id="rId13"/>
    <sheet name="01.10.21" sheetId="16" r:id="rId14"/>
    <sheet name="01.10.21 (2)" sheetId="17" r:id="rId15"/>
    <sheet name="01.01.22" sheetId="18" r:id="rId16"/>
    <sheet name="01.01.22Ғ1" sheetId="19" r:id="rId17"/>
    <sheet name="01.04.22" sheetId="20" r:id="rId18"/>
    <sheet name="01.07.22" sheetId="21" r:id="rId19"/>
    <sheet name="01.08.22п" sheetId="22" r:id="rId20"/>
    <sheet name="01.09.22п" sheetId="34" r:id="rId21"/>
    <sheet name="01.10.22п" sheetId="35" r:id="rId22"/>
    <sheet name="11.10.22п" sheetId="36" r:id="rId23"/>
    <sheet name="12.10.22п" sheetId="37" r:id="rId24"/>
    <sheet name="01.11.22п" sheetId="38" r:id="rId25"/>
    <sheet name="01.12.22п" sheetId="39" r:id="rId26"/>
    <sheet name="01.03.23п" sheetId="40" r:id="rId27"/>
    <sheet name="01.04.23п" sheetId="41" r:id="rId28"/>
    <sheet name="01.08.22" sheetId="32" r:id="rId29"/>
    <sheet name="04.10.22" sheetId="29" r:id="rId30"/>
  </sheets>
  <definedNames>
    <definedName name="_xlnm._FilterDatabase" localSheetId="15" hidden="1">'01.01.22'!$A$10:$H$39</definedName>
    <definedName name="_xlnm._FilterDatabase" localSheetId="16" hidden="1">'01.01.22Ғ1'!$A$10:$H$166</definedName>
    <definedName name="_xlnm._FilterDatabase" localSheetId="26" hidden="1">'01.03.23п'!$A$10:$S$162</definedName>
    <definedName name="_xlnm._FilterDatabase" localSheetId="10" hidden="1">'01.04.21'!$A$10:$F$162</definedName>
    <definedName name="_xlnm._FilterDatabase" localSheetId="17" hidden="1">'01.04.22'!$A$10:$H$166</definedName>
    <definedName name="_xlnm._FilterDatabase" localSheetId="27" hidden="1">'01.04.23п'!$A$10:$S$162</definedName>
    <definedName name="_xlnm._FilterDatabase" localSheetId="18" hidden="1">'01.07.22'!$A$10:$H$166</definedName>
    <definedName name="_xlnm._FilterDatabase" localSheetId="28" hidden="1">'01.08.22'!$A$10:$L$164</definedName>
    <definedName name="_xlnm._FilterDatabase" localSheetId="19" hidden="1">'01.08.22п'!$B$11:$F$156</definedName>
    <definedName name="_xlnm._FilterDatabase" localSheetId="6" hidden="1">'01.09.20'!$A$10:$F$162</definedName>
    <definedName name="_xlnm._FilterDatabase" localSheetId="20" hidden="1">'01.09.22п'!$A$10:$R$156</definedName>
    <definedName name="_xlnm._FilterDatabase" localSheetId="7" hidden="1">'01.10.20'!$A$10:$F$162</definedName>
    <definedName name="_xlnm._FilterDatabase" localSheetId="13" hidden="1">'01.10.21'!$A$10:$H$162</definedName>
    <definedName name="_xlnm._FilterDatabase" localSheetId="14" hidden="1">'01.10.21 (2)'!$A$10:$H$39</definedName>
    <definedName name="_xlnm._FilterDatabase" localSheetId="21" hidden="1">'01.10.22п'!$A$10:$R$160</definedName>
    <definedName name="_xlnm._FilterDatabase" localSheetId="24" hidden="1">'01.11.22п'!$A$10:$R$160</definedName>
    <definedName name="_xlnm._FilterDatabase" localSheetId="8" hidden="1">'01.12.20'!$A$10:$F$162</definedName>
    <definedName name="_xlnm._FilterDatabase" localSheetId="25" hidden="1">'01.12.22п'!$A$10:$S$160</definedName>
    <definedName name="_xlnm._FilterDatabase" localSheetId="29" hidden="1">'04.10.22'!$A$10:$L$162</definedName>
    <definedName name="_xlnm._FilterDatabase" localSheetId="5" hidden="1">'10.02.20'!$A$10:$E$151</definedName>
    <definedName name="_xlnm._FilterDatabase" localSheetId="1" hidden="1">'10.10.19'!$A$10:$E$10</definedName>
    <definedName name="_xlnm._FilterDatabase" localSheetId="22" hidden="1">'11.10.22п'!$A$10:$R$160</definedName>
    <definedName name="_xlnm._FilterDatabase" localSheetId="23" hidden="1">'12.10.22п'!$A$10:$R$160</definedName>
    <definedName name="_xlnm._FilterDatabase" localSheetId="9" hidden="1">'15.01.21 для НС'!$B$10:$D$124</definedName>
    <definedName name="_xlnm._FilterDatabase" localSheetId="4" hidden="1">'20.01.20'!$A$10:$E$151</definedName>
    <definedName name="_xlnm._FilterDatabase" localSheetId="0" hidden="1">'2015-2017гг'!$A$10:$E$10</definedName>
    <definedName name="_xlnm._FilterDatabase" localSheetId="11" hidden="1">'31.05.21'!$A$10:$G$162</definedName>
    <definedName name="_xlnm._FilterDatabase" localSheetId="12" hidden="1">'31.06.21'!$A$10:$H$162</definedName>
    <definedName name="_xlnm._FilterDatabase" localSheetId="2" hidden="1">'31.10.19'!$A$10:$E$151</definedName>
    <definedName name="_xlnm._FilterDatabase" localSheetId="3" hidden="1">'31.12.19'!$A$10:$E$151</definedName>
    <definedName name="_xlnm.Print_Titles" localSheetId="15">'01.01.22'!$10:$10</definedName>
    <definedName name="_xlnm.Print_Titles" localSheetId="16">'01.01.22Ғ1'!$10:$10</definedName>
    <definedName name="_xlnm.Print_Titles" localSheetId="26">'01.03.23п'!$10:$10</definedName>
    <definedName name="_xlnm.Print_Titles" localSheetId="10">'01.04.21'!$10:$10</definedName>
    <definedName name="_xlnm.Print_Titles" localSheetId="17">'01.04.22'!$10:$10</definedName>
    <definedName name="_xlnm.Print_Titles" localSheetId="27">'01.04.23п'!$10:$10</definedName>
    <definedName name="_xlnm.Print_Titles" localSheetId="18">'01.07.22'!$10:$10</definedName>
    <definedName name="_xlnm.Print_Titles" localSheetId="28">'01.08.22'!$10:$10</definedName>
    <definedName name="_xlnm.Print_Titles" localSheetId="19">'01.08.22п'!$10:$10</definedName>
    <definedName name="_xlnm.Print_Titles" localSheetId="6">'01.09.20'!$10:$10</definedName>
    <definedName name="_xlnm.Print_Titles" localSheetId="20">'01.09.22п'!$10:$10</definedName>
    <definedName name="_xlnm.Print_Titles" localSheetId="7">'01.10.20'!$10:$10</definedName>
    <definedName name="_xlnm.Print_Titles" localSheetId="13">'01.10.21'!$10:$10</definedName>
    <definedName name="_xlnm.Print_Titles" localSheetId="14">'01.10.21 (2)'!$10:$10</definedName>
    <definedName name="_xlnm.Print_Titles" localSheetId="21">'01.10.22п'!$10:$10</definedName>
    <definedName name="_xlnm.Print_Titles" localSheetId="24">'01.11.22п'!$10:$10</definedName>
    <definedName name="_xlnm.Print_Titles" localSheetId="8">'01.12.20'!$10:$10</definedName>
    <definedName name="_xlnm.Print_Titles" localSheetId="25">'01.12.22п'!$10:$10</definedName>
    <definedName name="_xlnm.Print_Titles" localSheetId="29">'04.10.22'!$10:$10</definedName>
    <definedName name="_xlnm.Print_Titles" localSheetId="5">'10.02.20'!$10:$10</definedName>
    <definedName name="_xlnm.Print_Titles" localSheetId="1">'10.10.19'!$10:$10</definedName>
    <definedName name="_xlnm.Print_Titles" localSheetId="22">'11.10.22п'!$10:$10</definedName>
    <definedName name="_xlnm.Print_Titles" localSheetId="23">'12.10.22п'!$10:$10</definedName>
    <definedName name="_xlnm.Print_Titles" localSheetId="9">'15.01.21 для НС'!$10:$10</definedName>
    <definedName name="_xlnm.Print_Titles" localSheetId="4">'20.01.20'!$10:$10</definedName>
    <definedName name="_xlnm.Print_Titles" localSheetId="0">'2015-2017гг'!$10:$10</definedName>
    <definedName name="_xlnm.Print_Titles" localSheetId="11">'31.05.21'!$10:$10</definedName>
    <definedName name="_xlnm.Print_Titles" localSheetId="12">'31.06.21'!$10:$10</definedName>
    <definedName name="_xlnm.Print_Titles" localSheetId="2">'31.10.19'!$10:$10</definedName>
    <definedName name="_xlnm.Print_Titles" localSheetId="3">'31.12.19'!$10:$10</definedName>
    <definedName name="_xlnm.Print_Area" localSheetId="15">'01.01.22'!$A$1:$H$39</definedName>
    <definedName name="_xlnm.Print_Area" localSheetId="16">'01.01.22Ғ1'!$A$1:$H$166</definedName>
    <definedName name="_xlnm.Print_Area" localSheetId="26">'01.03.23п'!$A$1:$G$167</definedName>
    <definedName name="_xlnm.Print_Area" localSheetId="10">'01.04.21'!$A$1:$F$162</definedName>
    <definedName name="_xlnm.Print_Area" localSheetId="17">'01.04.22'!$A$1:$H$166</definedName>
    <definedName name="_xlnm.Print_Area" localSheetId="27">'01.04.23п'!$A$1:$G$167</definedName>
    <definedName name="_xlnm.Print_Area" localSheetId="18">'01.07.22'!$A$1:$H$166</definedName>
    <definedName name="_xlnm.Print_Area" localSheetId="28">'01.08.22'!$A$1:$J$184</definedName>
    <definedName name="_xlnm.Print_Area" localSheetId="19">'01.08.22п'!$A$1:$F$164</definedName>
    <definedName name="_xlnm.Print_Area" localSheetId="20">'01.09.22п'!$A$1:$F$165</definedName>
    <definedName name="_xlnm.Print_Area" localSheetId="7">'01.10.20'!$A$1:$F$162</definedName>
    <definedName name="_xlnm.Print_Area" localSheetId="13">'01.10.21'!$A$1:$H$162</definedName>
    <definedName name="_xlnm.Print_Area" localSheetId="14">'01.10.21 (2)'!$A$1:$H$39</definedName>
    <definedName name="_xlnm.Print_Area" localSheetId="21">'01.10.22п'!$A$1:$F$169</definedName>
    <definedName name="_xlnm.Print_Area" localSheetId="24">'01.11.22п'!$A$1:$F$165</definedName>
    <definedName name="_xlnm.Print_Area" localSheetId="8">'01.12.20'!$A$1:$F$162</definedName>
    <definedName name="_xlnm.Print_Area" localSheetId="25">'01.12.22п'!$A$1:$G$165</definedName>
    <definedName name="_xlnm.Print_Area" localSheetId="29">'04.10.22'!$A$1:$J$182</definedName>
    <definedName name="_xlnm.Print_Area" localSheetId="22">'11.10.22п'!$A$1:$F$165</definedName>
    <definedName name="_xlnm.Print_Area" localSheetId="23">'12.10.22п'!$A$1:$F$165</definedName>
    <definedName name="_xlnm.Print_Area" localSheetId="9">'15.01.21 для НС'!$A$1:$D$124</definedName>
    <definedName name="_xlnm.Print_Area" localSheetId="11">'31.05.21'!$A$1:$G$162</definedName>
    <definedName name="_xlnm.Print_Area" localSheetId="12">'31.06.21'!$A$1:$H$162</definedName>
  </definedNames>
  <calcPr calcId="125725"/>
</workbook>
</file>

<file path=xl/calcChain.xml><?xml version="1.0" encoding="utf-8"?>
<calcChain xmlns="http://schemas.openxmlformats.org/spreadsheetml/2006/main">
  <c r="F185" i="41"/>
  <c r="E185"/>
  <c r="D185"/>
  <c r="C185"/>
  <c r="G185" s="1"/>
  <c r="F164"/>
  <c r="E164"/>
  <c r="D164"/>
  <c r="C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2" i="40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 i="41" l="1"/>
  <c r="F185" i="40"/>
  <c r="E185"/>
  <c r="D185"/>
  <c r="C185"/>
  <c r="G185" s="1"/>
  <c r="F164"/>
  <c r="E164"/>
  <c r="D164"/>
  <c r="C164"/>
  <c r="G11"/>
  <c r="G12" i="39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1"/>
  <c r="F183"/>
  <c r="F162"/>
  <c r="E183"/>
  <c r="D183"/>
  <c r="G183" s="1"/>
  <c r="C183"/>
  <c r="E162"/>
  <c r="D162"/>
  <c r="C162"/>
  <c r="E183" i="38"/>
  <c r="D183"/>
  <c r="C183"/>
  <c r="F183" s="1"/>
  <c r="E162"/>
  <c r="D162"/>
  <c r="C162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62" s="1"/>
  <c r="F13"/>
  <c r="F12"/>
  <c r="F11"/>
  <c r="E183" i="37"/>
  <c r="D183"/>
  <c r="C183"/>
  <c r="F183" s="1"/>
  <c r="E162"/>
  <c r="D162"/>
  <c r="C162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62" s="1"/>
  <c r="G164" i="40" l="1"/>
  <c r="G162" i="39"/>
  <c r="H173" i="19"/>
  <c r="F172"/>
  <c r="F173" s="1"/>
  <c r="G172"/>
  <c r="G173" s="1"/>
  <c r="H172"/>
  <c r="E172"/>
  <c r="E173" s="1"/>
  <c r="F48" i="18"/>
  <c r="F47"/>
  <c r="G47"/>
  <c r="G48" s="1"/>
  <c r="E47"/>
  <c r="E48" s="1"/>
  <c r="E183" i="36"/>
  <c r="D183"/>
  <c r="C183"/>
  <c r="E162"/>
  <c r="D162"/>
  <c r="C162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2" i="35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E162"/>
  <c r="D162"/>
  <c r="C162"/>
  <c r="F11"/>
  <c r="F147" i="34"/>
  <c r="F148"/>
  <c r="F149"/>
  <c r="E158"/>
  <c r="D158"/>
  <c r="C158"/>
  <c r="F156"/>
  <c r="F155"/>
  <c r="F154"/>
  <c r="F153"/>
  <c r="F152"/>
  <c r="F151"/>
  <c r="F150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5" i="22"/>
  <c r="F16"/>
  <c r="F28"/>
  <c r="F97"/>
  <c r="F25"/>
  <c r="F14"/>
  <c r="F29"/>
  <c r="F11"/>
  <c r="F12"/>
  <c r="F32"/>
  <c r="F38"/>
  <c r="F39"/>
  <c r="F40"/>
  <c r="F41"/>
  <c r="F59"/>
  <c r="F63"/>
  <c r="F76"/>
  <c r="F80"/>
  <c r="F84"/>
  <c r="F95"/>
  <c r="F102"/>
  <c r="F118"/>
  <c r="F129"/>
  <c r="F153"/>
  <c r="F22"/>
  <c r="F27"/>
  <c r="F20"/>
  <c r="F96"/>
  <c r="F33"/>
  <c r="F37"/>
  <c r="F50"/>
  <c r="F51"/>
  <c r="F66"/>
  <c r="F71"/>
  <c r="F92"/>
  <c r="F131"/>
  <c r="F132"/>
  <c r="F136"/>
  <c r="F139"/>
  <c r="F90"/>
  <c r="F133"/>
  <c r="F145"/>
  <c r="F53"/>
  <c r="F75"/>
  <c r="F100"/>
  <c r="F122"/>
  <c r="F127"/>
  <c r="F149"/>
  <c r="F155"/>
  <c r="F31"/>
  <c r="F44"/>
  <c r="F130"/>
  <c r="F141"/>
  <c r="F148"/>
  <c r="F36"/>
  <c r="F89"/>
  <c r="F69"/>
  <c r="F19"/>
  <c r="F45"/>
  <c r="F83"/>
  <c r="F94"/>
  <c r="F117"/>
  <c r="F48"/>
  <c r="F49"/>
  <c r="F65"/>
  <c r="F109"/>
  <c r="F112"/>
  <c r="F113"/>
  <c r="F114"/>
  <c r="F115"/>
  <c r="F143"/>
  <c r="F146"/>
  <c r="F152"/>
  <c r="F42"/>
  <c r="F13"/>
  <c r="F46"/>
  <c r="F57"/>
  <c r="F67"/>
  <c r="F72"/>
  <c r="F78"/>
  <c r="F81"/>
  <c r="F82"/>
  <c r="F85"/>
  <c r="F106"/>
  <c r="F123"/>
  <c r="F138"/>
  <c r="F125"/>
  <c r="F74"/>
  <c r="F144"/>
  <c r="F26"/>
  <c r="F119"/>
  <c r="F61"/>
  <c r="F73"/>
  <c r="F60"/>
  <c r="F64"/>
  <c r="F142"/>
  <c r="F17"/>
  <c r="F62"/>
  <c r="F88"/>
  <c r="F103"/>
  <c r="F134"/>
  <c r="F91"/>
  <c r="F93"/>
  <c r="F111"/>
  <c r="F121"/>
  <c r="F35"/>
  <c r="F104"/>
  <c r="F21"/>
  <c r="F52"/>
  <c r="F24"/>
  <c r="F124"/>
  <c r="F30"/>
  <c r="F151"/>
  <c r="F99"/>
  <c r="F135"/>
  <c r="F98"/>
  <c r="F140"/>
  <c r="F77"/>
  <c r="F79"/>
  <c r="F137"/>
  <c r="F154"/>
  <c r="F86"/>
  <c r="F47"/>
  <c r="F105"/>
  <c r="F116"/>
  <c r="F147"/>
  <c r="F34"/>
  <c r="F87"/>
  <c r="F110"/>
  <c r="F128"/>
  <c r="F126"/>
  <c r="F18"/>
  <c r="F150"/>
  <c r="F56"/>
  <c r="F58"/>
  <c r="F107"/>
  <c r="F70"/>
  <c r="F101"/>
  <c r="F120"/>
  <c r="F43"/>
  <c r="F55"/>
  <c r="F108"/>
  <c r="F54"/>
  <c r="F68"/>
  <c r="F23"/>
  <c r="I181" i="32"/>
  <c r="J181" s="1"/>
  <c r="H181"/>
  <c r="G181"/>
  <c r="I169"/>
  <c r="H169"/>
  <c r="G169"/>
  <c r="F169"/>
  <c r="E169"/>
  <c r="D169"/>
  <c r="J168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I167" i="29"/>
  <c r="H167"/>
  <c r="G167"/>
  <c r="F167"/>
  <c r="E167"/>
  <c r="D167"/>
  <c r="J166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F162" i="36" l="1"/>
  <c r="F183"/>
  <c r="F162" i="35"/>
  <c r="F158" i="34"/>
  <c r="J169" i="32"/>
  <c r="H172"/>
  <c r="J167" i="29"/>
  <c r="H170"/>
  <c r="D157" i="22"/>
  <c r="E157"/>
  <c r="C157"/>
  <c r="F157" l="1"/>
  <c r="F166" i="21"/>
  <c r="F169" s="1"/>
  <c r="G166"/>
  <c r="G165"/>
  <c r="E166"/>
  <c r="L170" i="32" s="1"/>
  <c r="D166" i="21"/>
  <c r="C166"/>
  <c r="B166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G166" i="20"/>
  <c r="E166"/>
  <c r="D166"/>
  <c r="C166"/>
  <c r="B166"/>
  <c r="H165"/>
  <c r="F165"/>
  <c r="F166" s="1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F165" i="19"/>
  <c r="H165" s="1"/>
  <c r="E166"/>
  <c r="G166"/>
  <c r="H163"/>
  <c r="H164"/>
  <c r="F166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D166"/>
  <c r="C166"/>
  <c r="B166"/>
  <c r="H13"/>
  <c r="H12"/>
  <c r="H11"/>
  <c r="G39" i="18"/>
  <c r="F39"/>
  <c r="E39"/>
  <c r="D39"/>
  <c r="C39"/>
  <c r="B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39" s="1"/>
  <c r="G39" i="17"/>
  <c r="F39"/>
  <c r="E39"/>
  <c r="D39"/>
  <c r="C39"/>
  <c r="B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60" i="16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1"/>
  <c r="H11"/>
  <c r="H165" i="21" l="1"/>
  <c r="H166" s="1"/>
  <c r="H166" i="20"/>
  <c r="H166" i="19"/>
  <c r="H39" i="17"/>
  <c r="H162" i="16"/>
  <c r="E162" l="1"/>
  <c r="F162"/>
  <c r="G162"/>
  <c r="D162"/>
  <c r="C162" l="1"/>
  <c r="B162"/>
  <c r="B162" i="15"/>
  <c r="C162"/>
  <c r="F162"/>
  <c r="E162"/>
  <c r="D162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B168" i="11"/>
  <c r="H162" i="15" l="1"/>
  <c r="D178" i="14"/>
  <c r="D175"/>
  <c r="F162"/>
  <c r="G160"/>
  <c r="G159"/>
  <c r="G158"/>
  <c r="G157"/>
  <c r="G156"/>
  <c r="G155"/>
  <c r="G154"/>
  <c r="G153"/>
  <c r="G152"/>
  <c r="G151"/>
  <c r="G150"/>
  <c r="G149"/>
  <c r="G148"/>
  <c r="G147"/>
  <c r="G146"/>
  <c r="G144"/>
  <c r="G143"/>
  <c r="G142"/>
  <c r="G141"/>
  <c r="G140"/>
  <c r="G139"/>
  <c r="G138"/>
  <c r="G137"/>
  <c r="G136"/>
  <c r="G135"/>
  <c r="G134"/>
  <c r="G132"/>
  <c r="G130"/>
  <c r="G129"/>
  <c r="G128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0"/>
  <c r="G39"/>
  <c r="G38"/>
  <c r="G37"/>
  <c r="G36"/>
  <c r="G35"/>
  <c r="G34"/>
  <c r="G33"/>
  <c r="G32"/>
  <c r="G31"/>
  <c r="G30"/>
  <c r="G29"/>
  <c r="G28"/>
  <c r="G26"/>
  <c r="G25"/>
  <c r="G24"/>
  <c r="G23"/>
  <c r="G22"/>
  <c r="G21"/>
  <c r="G20"/>
  <c r="G19"/>
  <c r="G18"/>
  <c r="G16"/>
  <c r="G15"/>
  <c r="G14"/>
  <c r="G13"/>
  <c r="G12"/>
  <c r="E162"/>
  <c r="E168" s="1"/>
  <c r="D162"/>
  <c r="C162"/>
  <c r="B162"/>
  <c r="G145"/>
  <c r="G133"/>
  <c r="G131"/>
  <c r="G127"/>
  <c r="G81"/>
  <c r="G41"/>
  <c r="G27"/>
  <c r="G17"/>
  <c r="G11"/>
  <c r="B162" i="13"/>
  <c r="C162"/>
  <c r="G162" i="14" l="1"/>
  <c r="F160" i="13"/>
  <c r="E162"/>
  <c r="D162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D122" i="12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1"/>
  <c r="F124"/>
  <c r="E124"/>
  <c r="C124"/>
  <c r="H162" i="10"/>
  <c r="H162" i="11"/>
  <c r="G162"/>
  <c r="E162"/>
  <c r="D162"/>
  <c r="C162"/>
  <c r="B162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62" s="1"/>
  <c r="D155" i="6"/>
  <c r="E155"/>
  <c r="C155"/>
  <c r="C162" i="10"/>
  <c r="G162"/>
  <c r="E162"/>
  <c r="D162"/>
  <c r="B162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62" s="1"/>
  <c r="H162" i="7"/>
  <c r="F171"/>
  <c r="F164"/>
  <c r="D162"/>
  <c r="E162"/>
  <c r="F162"/>
  <c r="G162"/>
  <c r="C162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1"/>
  <c r="B162"/>
  <c r="D151" i="6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51" s="1"/>
  <c r="D151" i="5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D151" i="4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D151" i="3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D151" i="2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D151" i="1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F162" i="13" l="1"/>
  <c r="D124" i="12"/>
  <c r="E151" i="2"/>
  <c r="E151" i="4"/>
  <c r="E151" i="5"/>
  <c r="E151" i="3"/>
  <c r="E151" i="1"/>
</calcChain>
</file>

<file path=xl/sharedStrings.xml><?xml version="1.0" encoding="utf-8"?>
<sst xmlns="http://schemas.openxmlformats.org/spreadsheetml/2006/main" count="6204" uniqueCount="510">
  <si>
    <t>Приложение №7</t>
  </si>
  <si>
    <t>к протоколу внеочередного общего собрания</t>
  </si>
  <si>
    <t>акционеров АО "BIOKIMYO"</t>
  </si>
  <si>
    <t>от 10 октября 2019 года</t>
  </si>
  <si>
    <t>ИНФОРМАЦИЯ</t>
  </si>
  <si>
    <t>по невостребованным дивидендам АО "BIOKIMYO"</t>
  </si>
  <si>
    <t>по итогам 2015, 2016 и 2017 годов</t>
  </si>
  <si>
    <t>Ф.И.О.акционеров</t>
  </si>
  <si>
    <t>Всего</t>
  </si>
  <si>
    <t xml:space="preserve"> 157 Абдувахабова Азиза Кучкаралиевна</t>
  </si>
  <si>
    <t xml:space="preserve"> 165 Абдуллаев Убайдулла Рихситиллаевич</t>
  </si>
  <si>
    <t xml:space="preserve"> 167 Абдумавлянов Шокиржан Сабурович</t>
  </si>
  <si>
    <t xml:space="preserve"> 169 Абдуразаков Рихсибай Тургунович</t>
  </si>
  <si>
    <t xml:space="preserve"> 173 Абдурахманов Гафар Аккулович</t>
  </si>
  <si>
    <t xml:space="preserve"> 178 Азамов Одилжон Ибрахимджанович</t>
  </si>
  <si>
    <t xml:space="preserve"> 182 Азимова Зиеда Рихситиллаевна</t>
  </si>
  <si>
    <t xml:space="preserve"> 183 Айтаманбетов Ринат Алибаевич</t>
  </si>
  <si>
    <t xml:space="preserve"> 202 Аминов Исхак Рузимурадович</t>
  </si>
  <si>
    <t xml:space="preserve"> 203 Анарбаева Тамара Ивановна</t>
  </si>
  <si>
    <t xml:space="preserve"> 215 Ахмедов Кахрамон Тургунович</t>
  </si>
  <si>
    <t xml:space="preserve"> 233 Валеева Сония Абдуловна</t>
  </si>
  <si>
    <t xml:space="preserve"> 248 Гуламкадыров Алижон Собиржанович</t>
  </si>
  <si>
    <t xml:space="preserve"> 266 Еникеева Раиса Ахатовна</t>
  </si>
  <si>
    <t xml:space="preserve"> 268 Епанчинцева Евдокия Алексеевна</t>
  </si>
  <si>
    <t xml:space="preserve"> 307 Кашкина Тамара Ивановна</t>
  </si>
  <si>
    <t xml:space="preserve"> 331 Кушаков Махамаджон Нагматович</t>
  </si>
  <si>
    <t xml:space="preserve"> 333 Кушакова Зулайхо Каимовна</t>
  </si>
  <si>
    <t xml:space="preserve"> 345 Манжесов Александр Владимирович</t>
  </si>
  <si>
    <t xml:space="preserve"> 355 Мелиев Талиб Нишаналиевич</t>
  </si>
  <si>
    <t xml:space="preserve"> 356 Меметов Асан Сулейманович</t>
  </si>
  <si>
    <t xml:space="preserve"> 378 Морозов Павел Иванович</t>
  </si>
  <si>
    <t xml:space="preserve"> 387 Набиев Абдували Шермахаматович</t>
  </si>
  <si>
    <t xml:space="preserve"> 399 Нишанбаев Алишер Абдукаюмович</t>
  </si>
  <si>
    <t xml:space="preserve"> 408 Норматова Хилола Арибжановна</t>
  </si>
  <si>
    <t xml:space="preserve"> 410 Норов Рихситилла Юлдашевич</t>
  </si>
  <si>
    <t xml:space="preserve"> 422 Пак Михаил Андреевич</t>
  </si>
  <si>
    <t xml:space="preserve"> 440 Рахимов Алишер Тухтамуратович</t>
  </si>
  <si>
    <t xml:space="preserve"> 451 Рихсибаева Рахбар</t>
  </si>
  <si>
    <t xml:space="preserve"> 463 Саипназаров Дилмурод Курбаналиевич</t>
  </si>
  <si>
    <t xml:space="preserve"> 472 Самохина Лариса Александровна</t>
  </si>
  <si>
    <t xml:space="preserve"> 485 Султанов Алишер Халмахамедович</t>
  </si>
  <si>
    <t xml:space="preserve"> 488 Таджибаев Муроджан Мелибаевич</t>
  </si>
  <si>
    <t xml:space="preserve"> 505 Топилова Рахима Хасанбаевна</t>
  </si>
  <si>
    <t xml:space="preserve"> 517 Турсунбаев Муминжон Юлдашбаевич</t>
  </si>
  <si>
    <t xml:space="preserve"> 527 Усаров Бахтиер Абдужалилович</t>
  </si>
  <si>
    <t xml:space="preserve"> 575 Худайберганов Хусан Шерматович</t>
  </si>
  <si>
    <t xml:space="preserve"> 590 Шамсиева Феруза Мелибаевна</t>
  </si>
  <si>
    <t xml:space="preserve"> 603 Эрманов Зафаржон Ташмахаматович</t>
  </si>
  <si>
    <t xml:space="preserve"> 606 Эшанкулов Абдулла Шахрамбаевич</t>
  </si>
  <si>
    <t xml:space="preserve"> 608 Эшмирзаев Шухрат Шермухамедович</t>
  </si>
  <si>
    <t xml:space="preserve"> 39 Gapurov Miragzam Bekmurzayevich</t>
  </si>
  <si>
    <t xml:space="preserve"> 180 Азимов Рихстилла Норкузиевич</t>
  </si>
  <si>
    <t xml:space="preserve"> 210 Артыков Баходыр</t>
  </si>
  <si>
    <t xml:space="preserve"> 232 Бутабаев Мурссатель</t>
  </si>
  <si>
    <t xml:space="preserve"> 234 Валитов Рифат Зифарович</t>
  </si>
  <si>
    <t xml:space="preserve"> 271 Жечковский Денис Евгеньевич</t>
  </si>
  <si>
    <t xml:space="preserve"> 279 Ибрагимов Альберт Энверович</t>
  </si>
  <si>
    <t xml:space="preserve"> 292 Исроилов Тасмурат Султанбаевич</t>
  </si>
  <si>
    <t xml:space="preserve"> 293 Кабилбаев Эргаш</t>
  </si>
  <si>
    <t xml:space="preserve"> 294 Казанцева Юлия Сергеевна</t>
  </si>
  <si>
    <t xml:space="preserve"> 329 Курбанова Зилола Мадаминовна</t>
  </si>
  <si>
    <t xml:space="preserve"> 335 Ли Виктор Алексеевич</t>
  </si>
  <si>
    <t xml:space="preserve"> 346 Маракаев Харис Юнусович</t>
  </si>
  <si>
    <t xml:space="preserve"> 371 Мирзахмедов Икрам</t>
  </si>
  <si>
    <t xml:space="preserve"> 377 Морозов Дмитрий Витальевич</t>
  </si>
  <si>
    <t xml:space="preserve"> 389 Назарматов Искандер</t>
  </si>
  <si>
    <t xml:space="preserve"> 424 Парамонова Раиса Бекировна</t>
  </si>
  <si>
    <t xml:space="preserve"> 428 Пикулин Иван Федорович</t>
  </si>
  <si>
    <t xml:space="preserve"> 432 Пугачев Николай Михайлович</t>
  </si>
  <si>
    <t xml:space="preserve"> 441 Рахимов Хуршид Маратович</t>
  </si>
  <si>
    <t xml:space="preserve"> 461 Садыков Давлат Хамзаевич</t>
  </si>
  <si>
    <t xml:space="preserve"> 492 Таупов Серик Джусунович</t>
  </si>
  <si>
    <t xml:space="preserve"> 507 Трошкин Юрий Николаевич</t>
  </si>
  <si>
    <t xml:space="preserve"> 510 Турапов Собиржон Юлдашевич</t>
  </si>
  <si>
    <t xml:space="preserve"> 535 Фазилов Абдуманап Худайбердиевич</t>
  </si>
  <si>
    <t xml:space="preserve"> 574 Хоменко Людмила Александровна</t>
  </si>
  <si>
    <t xml:space="preserve"> 580 Хусанов Сабитжан Юлдашович</t>
  </si>
  <si>
    <t xml:space="preserve"> 583 Шадиев Бахтиер Сайпуллаевич</t>
  </si>
  <si>
    <t xml:space="preserve"> 594 Шерназарова Нигора Маликовна</t>
  </si>
  <si>
    <t xml:space="preserve"> 601 Эракаев Бахтияр</t>
  </si>
  <si>
    <t xml:space="preserve"> 617 Юнусова Гульнар Керимовна</t>
  </si>
  <si>
    <t xml:space="preserve"> 160 Абдужамилов Абдужаббар</t>
  </si>
  <si>
    <t xml:space="preserve"> 168 Абдуразаков Мирсадык Маннапович</t>
  </si>
  <si>
    <t xml:space="preserve"> 238 Велиуллаев Темур Эдемович</t>
  </si>
  <si>
    <t xml:space="preserve"> 295 Камалитдинов Алимджан</t>
  </si>
  <si>
    <t xml:space="preserve"> 315 Ким Татьяна Михайловна</t>
  </si>
  <si>
    <t xml:space="preserve"> 319 Котова Наталья Алексеевна</t>
  </si>
  <si>
    <t xml:space="preserve"> 336 Ли Иосиф Егорович</t>
  </si>
  <si>
    <t xml:space="preserve"> 374 Молозина Любовь Сергеевна</t>
  </si>
  <si>
    <t xml:space="preserve"> 379 Мурашко Альберт Иосифович</t>
  </si>
  <si>
    <t xml:space="preserve"> 400 Нишанбаев Баходир Садикович</t>
  </si>
  <si>
    <t xml:space="preserve"> 511 Турапова Умитой</t>
  </si>
  <si>
    <t xml:space="preserve"> 515 Турсинбаева Махсуда Акрамовна</t>
  </si>
  <si>
    <t xml:space="preserve"> 520 Угай Виктор</t>
  </si>
  <si>
    <t xml:space="preserve"> 538 Филалеева Ольга Александровна</t>
  </si>
  <si>
    <t xml:space="preserve"> 561 Хидирбаева Гульчехра Радиковна</t>
  </si>
  <si>
    <t xml:space="preserve"> 571 Холматов Абдукарим Абдуганиевич</t>
  </si>
  <si>
    <t xml:space="preserve"> 324 Кулакова Ирина Владимировна</t>
  </si>
  <si>
    <t xml:space="preserve"> 392 Нечаев Владимир Сергеевич</t>
  </si>
  <si>
    <t xml:space="preserve"> 502 Топилов Бекмирза Нишанбаевич</t>
  </si>
  <si>
    <t xml:space="preserve"> 225 Берберов Джамал Джалилович</t>
  </si>
  <si>
    <t xml:space="preserve"> 376 Мороз Ольга Валерьевна</t>
  </si>
  <si>
    <t xml:space="preserve"> 460 Садыков Бахтияр Эргашевич</t>
  </si>
  <si>
    <t xml:space="preserve"> 600 Эмирсуинова Васфие Энверовна</t>
  </si>
  <si>
    <t xml:space="preserve"> 228 Болгабаев Абдурахман Тулкинбаевич</t>
  </si>
  <si>
    <t xml:space="preserve"> 264 Дрепин Геннадий Николаевич</t>
  </si>
  <si>
    <t xml:space="preserve"> 299 Камбаров Самир Абдурахманович</t>
  </si>
  <si>
    <t xml:space="preserve"> 318 Коваленко Раиса Федоровна</t>
  </si>
  <si>
    <t xml:space="preserve"> 332 Кушакова Анна Емельяновна</t>
  </si>
  <si>
    <t xml:space="preserve"> 338 Линт Алена Викторовна</t>
  </si>
  <si>
    <t xml:space="preserve"> 342 Мамадханова Мухтарам Аматовна</t>
  </si>
  <si>
    <t xml:space="preserve"> 349 Махамадиева Махмуда Аманкуловна</t>
  </si>
  <si>
    <t xml:space="preserve"> 411 Нургалиев Наиль Шарафеевич</t>
  </si>
  <si>
    <t xml:space="preserve"> 425 Пахомов Николай Николаевич</t>
  </si>
  <si>
    <t xml:space="preserve"> 453 Романовская Гульнара Абдужаббаровна</t>
  </si>
  <si>
    <t xml:space="preserve"> 482 Стенцов Василий Семенович</t>
  </si>
  <si>
    <t xml:space="preserve"> 556 Хасанбаев Уткир Мелибаевич</t>
  </si>
  <si>
    <t xml:space="preserve"> 558 Хатамкулов Александр Ташпулатович</t>
  </si>
  <si>
    <t xml:space="preserve"> 578 Хусанбаев Равшан</t>
  </si>
  <si>
    <t xml:space="preserve"> 618 Юнусова Феруза Римовна</t>
  </si>
  <si>
    <t xml:space="preserve"> 161 Абдукаримов Бурибай</t>
  </si>
  <si>
    <t xml:space="preserve"> 322 Кравченко Лилия Владимировна</t>
  </si>
  <si>
    <t xml:space="preserve"> 354 Межалова Ольга Анатольевна</t>
  </si>
  <si>
    <t xml:space="preserve"> 588 Шакиров Ринат Маратович</t>
  </si>
  <si>
    <t xml:space="preserve"> 282 Иванова Фарида Рахимовна</t>
  </si>
  <si>
    <t xml:space="preserve"> 150 Абдазимов Рихситилла</t>
  </si>
  <si>
    <t xml:space="preserve"> 235 Василькина Любовь Антоновна</t>
  </si>
  <si>
    <t xml:space="preserve"> 372 Михайлова Екатерина Геннадьевна</t>
  </si>
  <si>
    <t xml:space="preserve"> 375 Моргунова Любовь Георгиевна</t>
  </si>
  <si>
    <t xml:space="preserve"> 393 Никитина Людмила Павловна</t>
  </si>
  <si>
    <t xml:space="preserve"> 394 Николаев Василий Григорьевич</t>
  </si>
  <si>
    <t xml:space="preserve"> 417 Оплетаев Владимир Степанович</t>
  </si>
  <si>
    <t xml:space="preserve"> 426 Петракова Любовь Федоровна</t>
  </si>
  <si>
    <t xml:space="preserve"> 467 Салиева Фера Рустемовна</t>
  </si>
  <si>
    <t xml:space="preserve"> 471 Самограева Светлана Пантелеймоновна</t>
  </si>
  <si>
    <t xml:space="preserve"> 582 Чернова Татьяна Владимировна</t>
  </si>
  <si>
    <t xml:space="preserve"> 604 Эрманов Рахимжан Алимухаматович</t>
  </si>
  <si>
    <t xml:space="preserve"> 273 Зайниддинов Убайдулла</t>
  </si>
  <si>
    <t xml:space="preserve"> 609 Юлдашев Абдукарим Хожикаримович</t>
  </si>
  <si>
    <t xml:space="preserve"> 308 Кашлев Вячеслав Петрович</t>
  </si>
  <si>
    <t xml:space="preserve"> 537 Фельдман Валентина Алексеевна</t>
  </si>
  <si>
    <t xml:space="preserve"> 581 Цибизов Вадим Борисович</t>
  </si>
  <si>
    <t xml:space="preserve"> 253 Давренов Марат</t>
  </si>
  <si>
    <t xml:space="preserve"> 339 Лукьянова Нина Викторовна</t>
  </si>
  <si>
    <t xml:space="preserve"> 597 Шукурова Наджия</t>
  </si>
  <si>
    <t xml:space="preserve"> 381 Мухаметов Гумар Нуритдинович</t>
  </si>
  <si>
    <t xml:space="preserve"> 261 Джахонгирова Дилбар Набиевна</t>
  </si>
  <si>
    <t xml:space="preserve"> 340 Мавлянов Самаритдин</t>
  </si>
  <si>
    <t xml:space="preserve"> 622 Ядгаров Малик</t>
  </si>
  <si>
    <t>Итого</t>
  </si>
  <si>
    <t xml:space="preserve"> 650 Abduraxmanov Azizbek Alisherovich</t>
  </si>
  <si>
    <t xml:space="preserve"> 184 Akbarova Nigora Ruxiddinovna</t>
  </si>
  <si>
    <t xml:space="preserve"> 653 Alimov Shamshod Oybek o'g'li</t>
  </si>
  <si>
    <t xml:space="preserve"> 654 Aliqulov Elbek Orziqul o'g'li</t>
  </si>
  <si>
    <t xml:space="preserve"> 658 Ergashev Shohruh Olimjonovich</t>
  </si>
  <si>
    <t xml:space="preserve"> 710 Hobor Aquinas Adam</t>
  </si>
  <si>
    <t xml:space="preserve"> 663 Kasimova Nargiza Sultanbayevna</t>
  </si>
  <si>
    <t xml:space="preserve"> 665 Kurganbayev Aziz Tuxtardjanovich</t>
  </si>
  <si>
    <t xml:space="preserve"> 671 Nadjibayev Marat Asxatovich</t>
  </si>
  <si>
    <t xml:space="preserve"> 676 Saftiyarov Nail Mudarisovich</t>
  </si>
  <si>
    <t xml:space="preserve"> 683 Tangishov Mansur Rasulovich</t>
  </si>
  <si>
    <t xml:space="preserve"> 237 Вахитов Игорь Расульевич</t>
  </si>
  <si>
    <t xml:space="preserve"> 283 Иргашева Мубарак Исмаиловна</t>
  </si>
  <si>
    <t xml:space="preserve"> 695 Муллоджанова Мунавар Таджидиновна</t>
  </si>
  <si>
    <t xml:space="preserve"> 565 Хлопчатникова Ирина Викторовна</t>
  </si>
  <si>
    <t>2019 на 69.90</t>
  </si>
  <si>
    <t>к протоколу наблюдательного совета</t>
  </si>
  <si>
    <t>АО "BIOKIMYO"</t>
  </si>
  <si>
    <t>Приложение №16</t>
  </si>
  <si>
    <t>по итогам 2016-2019 годов</t>
  </si>
  <si>
    <t>от 26 октября 2020 года</t>
  </si>
  <si>
    <t>по итогам 2016 годов</t>
  </si>
  <si>
    <t>от 18 декабря 2020 года</t>
  </si>
  <si>
    <t>Приложение №5</t>
  </si>
  <si>
    <t>pC21dPJxnk</t>
  </si>
  <si>
    <t>Балтабаев Ж.</t>
  </si>
  <si>
    <t>от 27 апреля 2021 года</t>
  </si>
  <si>
    <t>от 26 октября 2021 года</t>
  </si>
  <si>
    <t>по итогам 2017-2020 годов</t>
  </si>
  <si>
    <t>№5 от 26 октября 2021 года</t>
  </si>
  <si>
    <t>к протоколу Наблюдательного совета</t>
  </si>
  <si>
    <t>106 Israilov Sherpulat Eshpulatovich</t>
  </si>
  <si>
    <t>131 Kuldasheva Zulayxo Rixsibayevna</t>
  </si>
  <si>
    <t xml:space="preserve"> 134 Kurbanov Jo'ra</t>
  </si>
  <si>
    <t xml:space="preserve"> 221 Riksibayev Riksibay Artigaliyevich</t>
  </si>
  <si>
    <t xml:space="preserve"> 359 Акрамова Халима</t>
  </si>
  <si>
    <t xml:space="preserve"> 392 Глазун Николай Иванович</t>
  </si>
  <si>
    <t xml:space="preserve"> 430 Карабаев Шухрат Юлдашбаевич</t>
  </si>
  <si>
    <t xml:space="preserve"> 433 Касымов Кахрамон Абдурамович</t>
  </si>
  <si>
    <t xml:space="preserve"> 464 Махаматов Турсунбай Мирзакамбарович</t>
  </si>
  <si>
    <t xml:space="preserve"> 589 Хасанбаев Собиржон Халкузиевич</t>
  </si>
  <si>
    <t xml:space="preserve"> 461 Марасулов Тулкинбай Артигалиевич</t>
  </si>
  <si>
    <t>Мулладжанов Улугбек Абдуллаевич</t>
  </si>
  <si>
    <t>Борискина Татьяна Владимировна</t>
  </si>
  <si>
    <t>Гулямов Нурмухаммад Нуркузиевич</t>
  </si>
  <si>
    <t>№1 от 26 июля 2022 года</t>
  </si>
  <si>
    <t>по итогам 2018-2020 годов</t>
  </si>
  <si>
    <t xml:space="preserve"> 489 Таджибаев Ускан</t>
  </si>
  <si>
    <t xml:space="preserve"> 407 Normatova Dilrabo Akmaldjanovna</t>
  </si>
  <si>
    <t>Gapurov Miragzam Bekmurzayevich</t>
  </si>
  <si>
    <t xml:space="preserve"> 673</t>
  </si>
  <si>
    <t xml:space="preserve"> 157</t>
  </si>
  <si>
    <t xml:space="preserve"> 160</t>
  </si>
  <si>
    <t xml:space="preserve"> 161</t>
  </si>
  <si>
    <t xml:space="preserve"> 165</t>
  </si>
  <si>
    <t xml:space="preserve"> 167</t>
  </si>
  <si>
    <t xml:space="preserve"> 173</t>
  </si>
  <si>
    <t xml:space="preserve"> 178</t>
  </si>
  <si>
    <t xml:space="preserve"> 180</t>
  </si>
  <si>
    <t xml:space="preserve"> 182</t>
  </si>
  <si>
    <t xml:space="preserve"> 183</t>
  </si>
  <si>
    <t xml:space="preserve"> 184</t>
  </si>
  <si>
    <t xml:space="preserve"> 210</t>
  </si>
  <si>
    <t xml:space="preserve"> 221</t>
  </si>
  <si>
    <t xml:space="preserve"> 225</t>
  </si>
  <si>
    <t xml:space="preserve"> 228</t>
  </si>
  <si>
    <t xml:space="preserve"> 232</t>
  </si>
  <si>
    <t xml:space="preserve"> 234</t>
  </si>
  <si>
    <t xml:space="preserve"> 235</t>
  </si>
  <si>
    <t xml:space="preserve"> 237</t>
  </si>
  <si>
    <t xml:space="preserve"> 238</t>
  </si>
  <si>
    <t xml:space="preserve"> 253</t>
  </si>
  <si>
    <t xml:space="preserve"> 261</t>
  </si>
  <si>
    <t xml:space="preserve"> 264</t>
  </si>
  <si>
    <t xml:space="preserve"> 268</t>
  </si>
  <si>
    <t xml:space="preserve"> 271</t>
  </si>
  <si>
    <t xml:space="preserve"> 279</t>
  </si>
  <si>
    <t xml:space="preserve"> 282</t>
  </si>
  <si>
    <t xml:space="preserve"> 283</t>
  </si>
  <si>
    <t xml:space="preserve"> 292</t>
  </si>
  <si>
    <t xml:space="preserve"> 293</t>
  </si>
  <si>
    <t xml:space="preserve"> 294</t>
  </si>
  <si>
    <t xml:space="preserve"> 295</t>
  </si>
  <si>
    <t xml:space="preserve"> 299</t>
  </si>
  <si>
    <t xml:space="preserve"> 308</t>
  </si>
  <si>
    <t xml:space="preserve"> 315</t>
  </si>
  <si>
    <t xml:space="preserve"> 318</t>
  </si>
  <si>
    <t xml:space="preserve"> 319</t>
  </si>
  <si>
    <t xml:space="preserve"> 322</t>
  </si>
  <si>
    <t xml:space="preserve"> 324</t>
  </si>
  <si>
    <t xml:space="preserve"> 329</t>
  </si>
  <si>
    <t xml:space="preserve"> 331</t>
  </si>
  <si>
    <t xml:space="preserve"> 332</t>
  </si>
  <si>
    <t xml:space="preserve"> 333</t>
  </si>
  <si>
    <t xml:space="preserve"> 335</t>
  </si>
  <si>
    <t xml:space="preserve"> 336</t>
  </si>
  <si>
    <t xml:space="preserve"> 338</t>
  </si>
  <si>
    <t xml:space="preserve"> 339</t>
  </si>
  <si>
    <t xml:space="preserve"> 342</t>
  </si>
  <si>
    <t xml:space="preserve"> 345</t>
  </si>
  <si>
    <t xml:space="preserve"> 346</t>
  </si>
  <si>
    <t xml:space="preserve"> 349</t>
  </si>
  <si>
    <t xml:space="preserve"> 354</t>
  </si>
  <si>
    <t xml:space="preserve"> 355</t>
  </si>
  <si>
    <t xml:space="preserve"> 356</t>
  </si>
  <si>
    <t xml:space="preserve"> 359</t>
  </si>
  <si>
    <t xml:space="preserve"> 371</t>
  </si>
  <si>
    <t xml:space="preserve"> 372</t>
  </si>
  <si>
    <t xml:space="preserve"> 374</t>
  </si>
  <si>
    <t xml:space="preserve"> 375</t>
  </si>
  <si>
    <t xml:space="preserve"> 376</t>
  </si>
  <si>
    <t xml:space="preserve"> 378</t>
  </si>
  <si>
    <t xml:space="preserve"> 379</t>
  </si>
  <si>
    <t xml:space="preserve"> 381</t>
  </si>
  <si>
    <t xml:space="preserve"> 89 </t>
  </si>
  <si>
    <t xml:space="preserve"> 392</t>
  </si>
  <si>
    <t xml:space="preserve"> 394</t>
  </si>
  <si>
    <t xml:space="preserve"> 399</t>
  </si>
  <si>
    <t xml:space="preserve"> 400</t>
  </si>
  <si>
    <t xml:space="preserve"> 407</t>
  </si>
  <si>
    <t xml:space="preserve"> 408</t>
  </si>
  <si>
    <t xml:space="preserve"> 410</t>
  </si>
  <si>
    <t xml:space="preserve"> 411</t>
  </si>
  <si>
    <t xml:space="preserve"> 417</t>
  </si>
  <si>
    <t xml:space="preserve"> 422</t>
  </si>
  <si>
    <t xml:space="preserve"> 424</t>
  </si>
  <si>
    <t xml:space="preserve"> 425</t>
  </si>
  <si>
    <t xml:space="preserve"> 426</t>
  </si>
  <si>
    <t xml:space="preserve"> 428</t>
  </si>
  <si>
    <t xml:space="preserve"> 430</t>
  </si>
  <si>
    <t xml:space="preserve"> 432</t>
  </si>
  <si>
    <t xml:space="preserve"> 433</t>
  </si>
  <si>
    <t xml:space="preserve"> 440</t>
  </si>
  <si>
    <t xml:space="preserve"> 441</t>
  </si>
  <si>
    <t xml:space="preserve"> 451</t>
  </si>
  <si>
    <t xml:space="preserve"> 460</t>
  </si>
  <si>
    <t xml:space="preserve"> 461</t>
  </si>
  <si>
    <t xml:space="preserve"> 464</t>
  </si>
  <si>
    <t xml:space="preserve"> 467</t>
  </si>
  <si>
    <t xml:space="preserve"> 471</t>
  </si>
  <si>
    <t xml:space="preserve"> 472</t>
  </si>
  <si>
    <t xml:space="preserve"> 482</t>
  </si>
  <si>
    <t xml:space="preserve"> 485</t>
  </si>
  <si>
    <t xml:space="preserve"> 488</t>
  </si>
  <si>
    <t xml:space="preserve"> 489</t>
  </si>
  <si>
    <t xml:space="preserve"> 502</t>
  </si>
  <si>
    <t xml:space="preserve"> 505</t>
  </si>
  <si>
    <t xml:space="preserve"> 507</t>
  </si>
  <si>
    <t xml:space="preserve"> 510</t>
  </si>
  <si>
    <t xml:space="preserve"> 511</t>
  </si>
  <si>
    <t xml:space="preserve"> 515</t>
  </si>
  <si>
    <t xml:space="preserve"> 517</t>
  </si>
  <si>
    <t xml:space="preserve"> 520</t>
  </si>
  <si>
    <t xml:space="preserve"> 537</t>
  </si>
  <si>
    <t xml:space="preserve"> 538</t>
  </si>
  <si>
    <t xml:space="preserve"> 556</t>
  </si>
  <si>
    <t xml:space="preserve"> 558</t>
  </si>
  <si>
    <t xml:space="preserve"> 559</t>
  </si>
  <si>
    <t xml:space="preserve"> 561</t>
  </si>
  <si>
    <t xml:space="preserve"> 571</t>
  </si>
  <si>
    <t xml:space="preserve"> 574</t>
  </si>
  <si>
    <t xml:space="preserve"> 575</t>
  </si>
  <si>
    <t xml:space="preserve"> 583</t>
  </si>
  <si>
    <t xml:space="preserve"> 588</t>
  </si>
  <si>
    <t xml:space="preserve"> 590</t>
  </si>
  <si>
    <t xml:space="preserve"> 594</t>
  </si>
  <si>
    <t xml:space="preserve"> 597</t>
  </si>
  <si>
    <t xml:space="preserve"> 600</t>
  </si>
  <si>
    <t xml:space="preserve"> 601</t>
  </si>
  <si>
    <t xml:space="preserve"> 603</t>
  </si>
  <si>
    <t xml:space="preserve"> 604</t>
  </si>
  <si>
    <t xml:space="preserve"> 606</t>
  </si>
  <si>
    <t xml:space="preserve"> 608</t>
  </si>
  <si>
    <t xml:space="preserve"> 617</t>
  </si>
  <si>
    <t xml:space="preserve"> 618</t>
  </si>
  <si>
    <t xml:space="preserve"> 622</t>
  </si>
  <si>
    <t xml:space="preserve"> 650</t>
  </si>
  <si>
    <t xml:space="preserve"> 653</t>
  </si>
  <si>
    <t xml:space="preserve"> 654</t>
  </si>
  <si>
    <t xml:space="preserve"> 658</t>
  </si>
  <si>
    <t xml:space="preserve"> 665</t>
  </si>
  <si>
    <t xml:space="preserve"> 671</t>
  </si>
  <si>
    <t xml:space="preserve"> 676</t>
  </si>
  <si>
    <t xml:space="preserve"> 695</t>
  </si>
  <si>
    <t xml:space="preserve"> 710</t>
  </si>
  <si>
    <t xml:space="preserve"> 718</t>
  </si>
  <si>
    <t xml:space="preserve"> 722</t>
  </si>
  <si>
    <t xml:space="preserve"> 770</t>
  </si>
  <si>
    <t xml:space="preserve"> 771</t>
  </si>
  <si>
    <t xml:space="preserve"> 106</t>
  </si>
  <si>
    <t xml:space="preserve"> 134</t>
  </si>
  <si>
    <t xml:space="preserve"> 251</t>
  </si>
  <si>
    <t xml:space="preserve"> 300</t>
  </si>
  <si>
    <t xml:space="preserve"> 484</t>
  </si>
  <si>
    <t>Абдувахабова Азиза Кучкаралиевна</t>
  </si>
  <si>
    <t>Абдужамилов Абдужаббар</t>
  </si>
  <si>
    <t>Абдукаримов Бурибай</t>
  </si>
  <si>
    <t>Абдуллаев Убайдулла Рихситиллаевич</t>
  </si>
  <si>
    <t>Абдумавлянов Шокиржан Сабурович</t>
  </si>
  <si>
    <t>Абдурахманов Гафар Аккулович</t>
  </si>
  <si>
    <t>Азамов Одилжон Ибрахимджанович</t>
  </si>
  <si>
    <t>Азимов Рихстилла Норкузиевич</t>
  </si>
  <si>
    <t>Азимова Зиеда Рихситиллаевна</t>
  </si>
  <si>
    <t>Айтаманбетов Ринат Алибаевич</t>
  </si>
  <si>
    <t>Akbarova Nigora Ruxiddinovna</t>
  </si>
  <si>
    <t>Артыков Баходыр</t>
  </si>
  <si>
    <t>Riksibayev Riksibay Artigaliyevich</t>
  </si>
  <si>
    <t>Берберов Джамал Джалилович</t>
  </si>
  <si>
    <t>Болгабаев Абдурахман Тулкинбаевич</t>
  </si>
  <si>
    <t>Бутабаев Мурссатель</t>
  </si>
  <si>
    <t>Валитов Рифат Зифарович</t>
  </si>
  <si>
    <t>Василькина Любовь Антоновна</t>
  </si>
  <si>
    <t>Вахитов Игорь Расульевич</t>
  </si>
  <si>
    <t>Велиуллаев Темур Эдемович</t>
  </si>
  <si>
    <t>Давренов Марат</t>
  </si>
  <si>
    <t>Джахонгирова Дилбар Набиевна</t>
  </si>
  <si>
    <t>Дрепин Геннадий Николаевич</t>
  </si>
  <si>
    <t>Епанчинцева Евдокия Алексеевна</t>
  </si>
  <si>
    <t>Жечковский Денис Евгеньевич</t>
  </si>
  <si>
    <t>Ибрагимов Альберт Энверович</t>
  </si>
  <si>
    <t>Иванова Фарида Рахимовна</t>
  </si>
  <si>
    <t>Иргашева Мубарак Исмаиловна</t>
  </si>
  <si>
    <t>Исроилов Тасмурат Султанбаевич</t>
  </si>
  <si>
    <t>Кабилбаев Эргаш</t>
  </si>
  <si>
    <t>Казанцева Юлия Сергеевна</t>
  </si>
  <si>
    <t>Камалитдинов Алимджан</t>
  </si>
  <si>
    <t>Камбаров Самир Абдурахманович</t>
  </si>
  <si>
    <t>Кашлев Вячеслав Петрович</t>
  </si>
  <si>
    <t>Ким Татьяна Михайловна</t>
  </si>
  <si>
    <t>Коваленко Раиса Федоровна</t>
  </si>
  <si>
    <t>Котова Наталья Алексеевна</t>
  </si>
  <si>
    <t>Кравченко Лилия Владимировна</t>
  </si>
  <si>
    <t>Кулакова Ирина Владимировна</t>
  </si>
  <si>
    <t>Kurbanov Jo'ra</t>
  </si>
  <si>
    <t>Курбанова Зилола Мадаминовна</t>
  </si>
  <si>
    <t>Кушаков Махамаджон Нагматович</t>
  </si>
  <si>
    <t>Кушакова Анна Емельяновна</t>
  </si>
  <si>
    <t>Кушакова Зулайхо Каимовна</t>
  </si>
  <si>
    <t>Ли Виктор Алексеевич</t>
  </si>
  <si>
    <t>Ли Иосиф Егорович</t>
  </si>
  <si>
    <t>Линт Алена Викторовна</t>
  </si>
  <si>
    <t>Лукьянова Нина Викторовна</t>
  </si>
  <si>
    <t>Мамадханова Мухтарам Аматовна</t>
  </si>
  <si>
    <t>Манжесов Александр Владимирович</t>
  </si>
  <si>
    <t>Маракаев Харис Юнусович</t>
  </si>
  <si>
    <t>Махамадиева Махмуда Аманкуловна</t>
  </si>
  <si>
    <t>Межалова Ольга Анатольевна</t>
  </si>
  <si>
    <t>Мелиев Талиб Нишаналиевич</t>
  </si>
  <si>
    <t>Меметов Асан Сулейманович</t>
  </si>
  <si>
    <t>Акрамова Халима</t>
  </si>
  <si>
    <t>Мирзахмедов Икрам</t>
  </si>
  <si>
    <t>Михайлова Екатерина Геннадьевна</t>
  </si>
  <si>
    <t>Молозина Любовь Сергеевна</t>
  </si>
  <si>
    <t>Моргунова Любовь Георгиевна</t>
  </si>
  <si>
    <t>Мороз Ольга Валерьевна</t>
  </si>
  <si>
    <t>Морозов Павел Иванович</t>
  </si>
  <si>
    <t>Мурашко Альберт Иосифович</t>
  </si>
  <si>
    <t>Мухаметов Гумар Нуритдинович</t>
  </si>
  <si>
    <t>Глазун Николай Иванович</t>
  </si>
  <si>
    <t>Нечаев Владимир Сергеевич</t>
  </si>
  <si>
    <t>Николаев Василий Григорьевич</t>
  </si>
  <si>
    <t>Детинова Надежда Федоровна</t>
  </si>
  <si>
    <t>Нишанбаев Алишер Абдукаюмович</t>
  </si>
  <si>
    <t>Нишанбаев Баходир Садикович</t>
  </si>
  <si>
    <t>Normatova Dilrabo Akmaldjanovna</t>
  </si>
  <si>
    <t>Норматова Хилола Арибжановна</t>
  </si>
  <si>
    <t>Норов Рихситилла Юлдашевич</t>
  </si>
  <si>
    <t>Нургалиев Наиль Шарафеевич</t>
  </si>
  <si>
    <t>Оплетаев Владимир Степанович</t>
  </si>
  <si>
    <t>Пак Михаил Андреевич</t>
  </si>
  <si>
    <t>Парамонова Раиса Бекировна</t>
  </si>
  <si>
    <t>Пахомов Николай Николаевич</t>
  </si>
  <si>
    <t>Петракова Любовь Федоровна</t>
  </si>
  <si>
    <t>Пикулин Иван Федорович</t>
  </si>
  <si>
    <t>Карабаев Шухрат Юлдашбаевич</t>
  </si>
  <si>
    <t>Пугачев Николай Михайлович</t>
  </si>
  <si>
    <t>Касымов Кахрамон Абдурамович</t>
  </si>
  <si>
    <t>Рахимов Алишер Тухтамуратович</t>
  </si>
  <si>
    <t>Рахимов Хуршид Маратович</t>
  </si>
  <si>
    <t>Рихсибаева Рахбар</t>
  </si>
  <si>
    <t>Садыков Бахтияр Эргашевич</t>
  </si>
  <si>
    <t>Садыков Давлат Хамзаевич</t>
  </si>
  <si>
    <t>Саипназаров Дилмурод Курбаналиевич</t>
  </si>
  <si>
    <t>Махаматов Турсунбай Мирзакамбарович</t>
  </si>
  <si>
    <t>Салиева Фера Рустемовна</t>
  </si>
  <si>
    <t>Самограева Светлана Пантелеймоновна</t>
  </si>
  <si>
    <t>Самохина Лариса Александровна</t>
  </si>
  <si>
    <t>Стенцов Василий Семенович</t>
  </si>
  <si>
    <t>Султанов Алишер Халмахамедович</t>
  </si>
  <si>
    <t>Таджибаев Муроджан Мелибаевич</t>
  </si>
  <si>
    <t>Таджибаев Ускан</t>
  </si>
  <si>
    <t>Топилов Бекмирза Нишанбаевич</t>
  </si>
  <si>
    <t>Топилова Рахима Хасанбаевна</t>
  </si>
  <si>
    <t>Трошкин Юрий Николаевич</t>
  </si>
  <si>
    <t>Турапов Собиржон Юлдашевич</t>
  </si>
  <si>
    <t>Турапова Умитой</t>
  </si>
  <si>
    <t>Турсинбаева Махсуда Акрамовна</t>
  </si>
  <si>
    <t>Турсунбаев Муминжон Юлдашбаевич</t>
  </si>
  <si>
    <t>Угай Виктор</t>
  </si>
  <si>
    <t>Усаров Бахтиер Абдужалилович</t>
  </si>
  <si>
    <t>Фельдман Валентина Алексеевна</t>
  </si>
  <si>
    <t>Филалеева Ольга Александровна</t>
  </si>
  <si>
    <t>Хасанбаев Уткир Мелибаевич</t>
  </si>
  <si>
    <t>Хатамкулов Александр Ташпулатович</t>
  </si>
  <si>
    <t>Xatamova Zuvra Turgunovna</t>
  </si>
  <si>
    <t>Хидирбаева Гульчехра Радиковна</t>
  </si>
  <si>
    <t>Холматов Абдукарим Абдуганиевич</t>
  </si>
  <si>
    <t>Хоменко Людмила Александровна</t>
  </si>
  <si>
    <t>Худайберганов Хусан Шерматович</t>
  </si>
  <si>
    <t>Шадиев Бахтиер Сайпуллаевич</t>
  </si>
  <si>
    <t>Шакиров Ринат Маратович</t>
  </si>
  <si>
    <t>Шамсиева Феруза Мелибаевна</t>
  </si>
  <si>
    <t>Шерназарова Нигора Маликовна</t>
  </si>
  <si>
    <t>Шукурова Наджия</t>
  </si>
  <si>
    <t>Эмирсуинова Васфие Энверовна</t>
  </si>
  <si>
    <t>Эракаев Бахтияр</t>
  </si>
  <si>
    <t>Эрманов Зафаржон Ташмахаматович</t>
  </si>
  <si>
    <t>Эрманов Рахимжан Алимухаматович</t>
  </si>
  <si>
    <t>Эшанкулов Абдулла Шахрамбаевич</t>
  </si>
  <si>
    <t>Эшмирзаев Шухрат Шермухамедович</t>
  </si>
  <si>
    <t>Юнусова Гульнар Керимовна</t>
  </si>
  <si>
    <t>Юнусова Феруза Римовна</t>
  </si>
  <si>
    <t>Ядгаров Малик</t>
  </si>
  <si>
    <t>Abduraxmanov Azizbek Alisherovich</t>
  </si>
  <si>
    <t>Alimov Shamshod Oybek o'g'li</t>
  </si>
  <si>
    <t>Aliqulov Elbek Orziqul o'g'li</t>
  </si>
  <si>
    <t>Ergashev Shohruh Olimjonovich</t>
  </si>
  <si>
    <t>Kasimova Nargiza Sultanbayevna</t>
  </si>
  <si>
    <t>Kurganbayev Aziz Tuxtardjanovich</t>
  </si>
  <si>
    <t>Nadjibayev Marat Asxatovich</t>
  </si>
  <si>
    <t>Saftiyarov Nail Mudarisovich</t>
  </si>
  <si>
    <t>Tangishov Mansur Rasulovich</t>
  </si>
  <si>
    <t>Муллоджанова Мунавар Таджидиновна</t>
  </si>
  <si>
    <t>Hobor Aquinas Adam</t>
  </si>
  <si>
    <t>Abdullayeva Kamilla Maxmutovna</t>
  </si>
  <si>
    <t>Yusupov Timur Taxirovich</t>
  </si>
  <si>
    <t>Talipov Axmadjon Raimjanovich</t>
  </si>
  <si>
    <t>Israilov Sherpulat Eshpulatovich</t>
  </si>
  <si>
    <t>Код</t>
  </si>
  <si>
    <t>№ п/п</t>
  </si>
  <si>
    <t xml:space="preserve"> 118</t>
  </si>
  <si>
    <t>O'ktamov Sardor Sunnat o'g'li</t>
  </si>
  <si>
    <t>Аминов Исхак Рузимурадович</t>
  </si>
  <si>
    <t>Абдуразаков Рихсибай Тургунович</t>
  </si>
  <si>
    <t>июль</t>
  </si>
  <si>
    <t xml:space="preserve"> 683</t>
  </si>
  <si>
    <t xml:space="preserve"> 663</t>
  </si>
  <si>
    <t xml:space="preserve"> 169</t>
  </si>
  <si>
    <t xml:space="preserve"> 463</t>
  </si>
  <si>
    <t xml:space="preserve">  89</t>
  </si>
  <si>
    <t xml:space="preserve"> 328</t>
  </si>
  <si>
    <t xml:space="preserve"> 614</t>
  </si>
  <si>
    <t>сентябрь</t>
  </si>
  <si>
    <t xml:space="preserve"> 452 Ли Иосиф Егорович</t>
  </si>
  <si>
    <t xml:space="preserve"> 384 Василькина Любовь Антоновна</t>
  </si>
  <si>
    <t xml:space="preserve"> 455 Лукьянова Нина Викторовна</t>
  </si>
  <si>
    <t>Инкогнито</t>
  </si>
  <si>
    <t xml:space="preserve"> Жоголева Роза Ивановна</t>
  </si>
  <si>
    <t xml:space="preserve"> Романовская Гульнара Абдужаббаровна</t>
  </si>
  <si>
    <t>по итогам 2019-2021 годов</t>
  </si>
</sst>
</file>

<file path=xl/styles.xml><?xml version="1.0" encoding="utf-8"?>
<styleSheet xmlns="http://schemas.openxmlformats.org/spreadsheetml/2006/main">
  <fonts count="9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rgb="FF00B050"/>
      <name val="Arial"/>
      <family val="2"/>
      <charset val="204"/>
    </font>
    <font>
      <sz val="8"/>
      <color rgb="FF0070C0"/>
      <name val="Arial"/>
      <family val="2"/>
      <charset val="204"/>
    </font>
    <font>
      <sz val="8"/>
      <color rgb="FF7030A0"/>
      <name val="Arial"/>
      <family val="2"/>
      <charset val="204"/>
    </font>
    <font>
      <sz val="8"/>
      <color theme="9" tint="-0.249977111117893"/>
      <name val="Arial"/>
      <family val="2"/>
      <charset val="204"/>
    </font>
    <font>
      <sz val="8"/>
      <color rgb="FFC00000"/>
      <name val="Arial"/>
      <family val="2"/>
      <charset val="204"/>
    </font>
    <font>
      <sz val="8"/>
      <color rgb="FFD60093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horizontal="left"/>
    </xf>
  </cellStyleXfs>
  <cellXfs count="74">
    <xf numFmtId="0" fontId="0" fillId="0" borderId="0" xfId="0">
      <alignment horizontal="left"/>
    </xf>
    <xf numFmtId="0" fontId="0" fillId="0" borderId="0" xfId="0" applyFont="1" applyAlignment="1"/>
    <xf numFmtId="4" fontId="0" fillId="0" borderId="0" xfId="0" applyNumberFormat="1" applyFont="1" applyAlignment="1"/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0" fillId="0" borderId="1" xfId="0" applyFont="1" applyBorder="1" applyAlignment="1">
      <alignment vertical="center" wrapText="1"/>
    </xf>
    <xf numFmtId="4" fontId="0" fillId="0" borderId="1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 wrapText="1"/>
    </xf>
    <xf numFmtId="4" fontId="0" fillId="0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/>
    <xf numFmtId="0" fontId="1" fillId="3" borderId="1" xfId="0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>
      <alignment horizontal="left"/>
    </xf>
    <xf numFmtId="4" fontId="0" fillId="0" borderId="1" xfId="0" applyNumberFormat="1" applyBorder="1" applyAlignment="1">
      <alignment horizontal="right"/>
    </xf>
    <xf numFmtId="4" fontId="0" fillId="0" borderId="0" xfId="0" applyNumberFormat="1" applyAlignment="1"/>
    <xf numFmtId="4" fontId="1" fillId="4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1" fillId="0" borderId="1" xfId="0" applyFont="1" applyBorder="1" applyAlignment="1"/>
    <xf numFmtId="0" fontId="0" fillId="0" borderId="1" xfId="0" applyFont="1" applyBorder="1" applyAlignment="1"/>
    <xf numFmtId="0" fontId="0" fillId="0" borderId="1" xfId="0" applyFont="1" applyFill="1" applyBorder="1" applyAlignment="1"/>
    <xf numFmtId="0" fontId="0" fillId="0" borderId="1" xfId="0" applyBorder="1" applyAlignment="1"/>
    <xf numFmtId="4" fontId="5" fillId="0" borderId="1" xfId="0" applyNumberFormat="1" applyFont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49" fontId="0" fillId="0" borderId="1" xfId="0" applyNumberFormat="1" applyFont="1" applyBorder="1" applyAlignment="1"/>
    <xf numFmtId="49" fontId="0" fillId="0" borderId="1" xfId="0" applyNumberFormat="1" applyBorder="1" applyAlignment="1"/>
    <xf numFmtId="0" fontId="0" fillId="0" borderId="1" xfId="0" applyFill="1" applyBorder="1" applyAlignment="1"/>
    <xf numFmtId="4" fontId="0" fillId="0" borderId="1" xfId="0" applyNumberForma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4" fontId="2" fillId="0" borderId="0" xfId="0" applyNumberFormat="1" applyFont="1" applyAlignment="1"/>
    <xf numFmtId="4" fontId="5" fillId="0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4" fontId="0" fillId="3" borderId="1" xfId="0" applyNumberFormat="1" applyFont="1" applyFill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4" fontId="0" fillId="5" borderId="1" xfId="0" applyNumberFormat="1" applyFill="1" applyBorder="1" applyAlignment="1">
      <alignment horizontal="right"/>
    </xf>
    <xf numFmtId="0" fontId="0" fillId="0" borderId="2" xfId="0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0" fillId="3" borderId="0" xfId="0" applyFont="1" applyFill="1" applyAlignment="1"/>
    <xf numFmtId="0" fontId="0" fillId="3" borderId="1" xfId="0" applyFont="1" applyFill="1" applyBorder="1" applyAlignment="1"/>
    <xf numFmtId="4" fontId="2" fillId="3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0000"/>
      <color rgb="FFD6009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1"/>
  <sheetViews>
    <sheetView showZeros="0" topLeftCell="A25" workbookViewId="0">
      <selection activeCell="K68" sqref="K68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72" t="s">
        <v>0</v>
      </c>
      <c r="D1" s="72"/>
      <c r="E1" s="72"/>
    </row>
    <row r="2" spans="1:5">
      <c r="C2" s="72" t="s">
        <v>1</v>
      </c>
      <c r="D2" s="72"/>
      <c r="E2" s="72"/>
    </row>
    <row r="3" spans="1:5">
      <c r="C3" s="72" t="s">
        <v>2</v>
      </c>
      <c r="D3" s="72"/>
      <c r="E3" s="72"/>
    </row>
    <row r="4" spans="1:5">
      <c r="C4" s="72" t="s">
        <v>3</v>
      </c>
      <c r="D4" s="72"/>
      <c r="E4" s="72"/>
    </row>
    <row r="6" spans="1:5">
      <c r="A6" s="71" t="s">
        <v>4</v>
      </c>
      <c r="B6" s="71"/>
      <c r="C6" s="71"/>
      <c r="D6" s="71"/>
      <c r="E6" s="71"/>
    </row>
    <row r="7" spans="1:5">
      <c r="A7" s="71" t="s">
        <v>5</v>
      </c>
      <c r="B7" s="73"/>
      <c r="C7" s="73"/>
      <c r="D7" s="73"/>
      <c r="E7" s="73"/>
    </row>
    <row r="8" spans="1:5">
      <c r="A8" s="71" t="s">
        <v>6</v>
      </c>
      <c r="B8" s="71"/>
      <c r="C8" s="71"/>
      <c r="D8" s="71"/>
      <c r="E8" s="71"/>
    </row>
    <row r="9" spans="1:5">
      <c r="A9" s="71"/>
      <c r="B9" s="71"/>
      <c r="C9" s="71"/>
      <c r="D9" s="71"/>
      <c r="E9" s="71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>
        <v>0</v>
      </c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>
        <v>0</v>
      </c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>
        <v>0</v>
      </c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>
        <v>0</v>
      </c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>
        <v>0</v>
      </c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>
        <v>0</v>
      </c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>
        <v>0</v>
      </c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>
        <v>0</v>
      </c>
      <c r="C19" s="8">
        <v>55800</v>
      </c>
      <c r="D19" s="8">
        <v>66600</v>
      </c>
      <c r="E19" s="8">
        <f t="shared" si="0"/>
        <v>122400</v>
      </c>
    </row>
    <row r="20" spans="1:5" s="6" customFormat="1">
      <c r="A20" s="7" t="s">
        <v>18</v>
      </c>
      <c r="B20" s="8">
        <v>0</v>
      </c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>
        <v>0</v>
      </c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>
        <v>0</v>
      </c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>
        <v>0</v>
      </c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>
        <v>0</v>
      </c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>
        <v>0</v>
      </c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7" t="s">
        <v>24</v>
      </c>
      <c r="B26" s="8">
        <v>0</v>
      </c>
      <c r="C26" s="8">
        <v>111600</v>
      </c>
      <c r="D26" s="8">
        <v>0</v>
      </c>
      <c r="E26" s="8">
        <f t="shared" si="0"/>
        <v>111600</v>
      </c>
    </row>
    <row r="27" spans="1:5" s="6" customFormat="1">
      <c r="A27" s="7" t="s">
        <v>25</v>
      </c>
      <c r="B27" s="8">
        <v>0</v>
      </c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>
        <v>0</v>
      </c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>
        <v>0</v>
      </c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>
        <v>0</v>
      </c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>
        <v>0</v>
      </c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>
        <v>0</v>
      </c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>
        <v>0</v>
      </c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>
        <v>0</v>
      </c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>
        <v>0</v>
      </c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>
        <v>0</v>
      </c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>
        <v>0</v>
      </c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>
        <v>0</v>
      </c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>
        <v>0</v>
      </c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>
        <v>0</v>
      </c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>
        <v>0</v>
      </c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>
        <v>0</v>
      </c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>
        <v>0</v>
      </c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>
        <v>0</v>
      </c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>
        <v>0</v>
      </c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>
        <v>0</v>
      </c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>
        <v>0</v>
      </c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>
        <v>0</v>
      </c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>
        <v>0</v>
      </c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>
        <v>0</v>
      </c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>
        <v>0</v>
      </c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>
        <v>31500</v>
      </c>
      <c r="C52" s="8">
        <v>55800</v>
      </c>
      <c r="D52" s="8">
        <v>66600</v>
      </c>
      <c r="E52" s="8">
        <f t="shared" si="0"/>
        <v>153900</v>
      </c>
    </row>
    <row r="53" spans="1:5" s="6" customFormat="1">
      <c r="A53" s="7" t="s">
        <v>51</v>
      </c>
      <c r="B53" s="8">
        <v>31500</v>
      </c>
      <c r="C53" s="8">
        <v>55800</v>
      </c>
      <c r="D53" s="8">
        <v>66600</v>
      </c>
      <c r="E53" s="8">
        <f t="shared" si="0"/>
        <v>153900</v>
      </c>
    </row>
    <row r="54" spans="1:5" s="6" customFormat="1">
      <c r="A54" s="7" t="s">
        <v>52</v>
      </c>
      <c r="B54" s="8">
        <v>31500</v>
      </c>
      <c r="C54" s="8">
        <v>55800</v>
      </c>
      <c r="D54" s="8">
        <v>66600</v>
      </c>
      <c r="E54" s="8">
        <f t="shared" si="0"/>
        <v>153900</v>
      </c>
    </row>
    <row r="55" spans="1:5" s="6" customFormat="1">
      <c r="A55" s="7" t="s">
        <v>53</v>
      </c>
      <c r="B55" s="8">
        <v>31500</v>
      </c>
      <c r="C55" s="8">
        <v>55800</v>
      </c>
      <c r="D55" s="8">
        <v>66600</v>
      </c>
      <c r="E55" s="8">
        <f t="shared" si="0"/>
        <v>153900</v>
      </c>
    </row>
    <row r="56" spans="1:5" s="6" customFormat="1">
      <c r="A56" s="7" t="s">
        <v>54</v>
      </c>
      <c r="B56" s="8">
        <v>31500</v>
      </c>
      <c r="C56" s="8">
        <v>55800</v>
      </c>
      <c r="D56" s="8">
        <v>66600</v>
      </c>
      <c r="E56" s="8">
        <f t="shared" si="0"/>
        <v>153900</v>
      </c>
    </row>
    <row r="57" spans="1:5" s="6" customFormat="1">
      <c r="A57" s="7" t="s">
        <v>55</v>
      </c>
      <c r="B57" s="8">
        <v>31500</v>
      </c>
      <c r="C57" s="8">
        <v>55800</v>
      </c>
      <c r="D57" s="8">
        <v>66600</v>
      </c>
      <c r="E57" s="8">
        <f t="shared" si="0"/>
        <v>153900</v>
      </c>
    </row>
    <row r="58" spans="1:5" s="6" customFormat="1">
      <c r="A58" s="7" t="s">
        <v>56</v>
      </c>
      <c r="B58" s="8">
        <v>31500</v>
      </c>
      <c r="C58" s="8">
        <v>55800</v>
      </c>
      <c r="D58" s="8">
        <v>66600</v>
      </c>
      <c r="E58" s="8">
        <f t="shared" si="0"/>
        <v>153900</v>
      </c>
    </row>
    <row r="59" spans="1:5" s="6" customFormat="1">
      <c r="A59" s="7" t="s">
        <v>57</v>
      </c>
      <c r="B59" s="8">
        <v>31500</v>
      </c>
      <c r="C59" s="8">
        <v>55800</v>
      </c>
      <c r="D59" s="8">
        <v>66600</v>
      </c>
      <c r="E59" s="8">
        <f t="shared" si="0"/>
        <v>153900</v>
      </c>
    </row>
    <row r="60" spans="1:5" s="6" customFormat="1">
      <c r="A60" s="7" t="s">
        <v>58</v>
      </c>
      <c r="B60" s="8">
        <v>31500</v>
      </c>
      <c r="C60" s="8">
        <v>55800</v>
      </c>
      <c r="D60" s="8">
        <v>66600</v>
      </c>
      <c r="E60" s="8">
        <f t="shared" si="0"/>
        <v>153900</v>
      </c>
    </row>
    <row r="61" spans="1:5" s="6" customFormat="1">
      <c r="A61" s="7" t="s">
        <v>59</v>
      </c>
      <c r="B61" s="8">
        <v>31500</v>
      </c>
      <c r="C61" s="8">
        <v>55800</v>
      </c>
      <c r="D61" s="8">
        <v>66600</v>
      </c>
      <c r="E61" s="8">
        <f t="shared" si="0"/>
        <v>153900</v>
      </c>
    </row>
    <row r="62" spans="1:5" s="6" customFormat="1">
      <c r="A62" s="7" t="s">
        <v>60</v>
      </c>
      <c r="B62" s="8">
        <v>31500</v>
      </c>
      <c r="C62" s="8">
        <v>55800</v>
      </c>
      <c r="D62" s="8">
        <v>66600</v>
      </c>
      <c r="E62" s="8">
        <f t="shared" si="0"/>
        <v>153900</v>
      </c>
    </row>
    <row r="63" spans="1:5" s="6" customFormat="1">
      <c r="A63" s="7" t="s">
        <v>61</v>
      </c>
      <c r="B63" s="8">
        <v>31500</v>
      </c>
      <c r="C63" s="8">
        <v>55800</v>
      </c>
      <c r="D63" s="8">
        <v>66600</v>
      </c>
      <c r="E63" s="8">
        <f t="shared" si="0"/>
        <v>153900</v>
      </c>
    </row>
    <row r="64" spans="1:5" s="6" customFormat="1">
      <c r="A64" s="7" t="s">
        <v>62</v>
      </c>
      <c r="B64" s="8">
        <v>31500</v>
      </c>
      <c r="C64" s="8">
        <v>55800</v>
      </c>
      <c r="D64" s="8">
        <v>66600</v>
      </c>
      <c r="E64" s="8">
        <f t="shared" si="0"/>
        <v>153900</v>
      </c>
    </row>
    <row r="65" spans="1:5" s="6" customFormat="1">
      <c r="A65" s="7" t="s">
        <v>63</v>
      </c>
      <c r="B65" s="8">
        <v>31500</v>
      </c>
      <c r="C65" s="8">
        <v>55800</v>
      </c>
      <c r="D65" s="8">
        <v>66600</v>
      </c>
      <c r="E65" s="8">
        <f t="shared" si="0"/>
        <v>153900</v>
      </c>
    </row>
    <row r="66" spans="1:5" s="6" customFormat="1">
      <c r="A66" s="7" t="s">
        <v>64</v>
      </c>
      <c r="B66" s="8">
        <v>31500</v>
      </c>
      <c r="C66" s="8">
        <v>0</v>
      </c>
      <c r="D66" s="8">
        <v>0</v>
      </c>
      <c r="E66" s="8">
        <f t="shared" si="0"/>
        <v>31500</v>
      </c>
    </row>
    <row r="67" spans="1:5" s="6" customFormat="1">
      <c r="A67" s="7" t="s">
        <v>65</v>
      </c>
      <c r="B67" s="8">
        <v>31500</v>
      </c>
      <c r="C67" s="8">
        <v>55800</v>
      </c>
      <c r="D67" s="8">
        <v>66600</v>
      </c>
      <c r="E67" s="8">
        <f t="shared" si="0"/>
        <v>153900</v>
      </c>
    </row>
    <row r="68" spans="1:5" s="6" customFormat="1">
      <c r="A68" s="7" t="s">
        <v>66</v>
      </c>
      <c r="B68" s="8">
        <v>31500</v>
      </c>
      <c r="C68" s="8">
        <v>55800</v>
      </c>
      <c r="D68" s="8">
        <v>66600</v>
      </c>
      <c r="E68" s="8">
        <f t="shared" si="0"/>
        <v>153900</v>
      </c>
    </row>
    <row r="69" spans="1:5" s="6" customFormat="1">
      <c r="A69" s="7" t="s">
        <v>67</v>
      </c>
      <c r="B69" s="8">
        <v>31500</v>
      </c>
      <c r="C69" s="8">
        <v>55800</v>
      </c>
      <c r="D69" s="8">
        <v>66600</v>
      </c>
      <c r="E69" s="8">
        <f t="shared" si="0"/>
        <v>153900</v>
      </c>
    </row>
    <row r="70" spans="1:5" s="6" customFormat="1">
      <c r="A70" s="7" t="s">
        <v>68</v>
      </c>
      <c r="B70" s="8">
        <v>31500</v>
      </c>
      <c r="C70" s="8">
        <v>55800</v>
      </c>
      <c r="D70" s="8">
        <v>66600</v>
      </c>
      <c r="E70" s="8">
        <f t="shared" si="0"/>
        <v>153900</v>
      </c>
    </row>
    <row r="71" spans="1:5" s="6" customFormat="1">
      <c r="A71" s="7" t="s">
        <v>69</v>
      </c>
      <c r="B71" s="8">
        <v>31500</v>
      </c>
      <c r="C71" s="8">
        <v>55800</v>
      </c>
      <c r="D71" s="8">
        <v>66600</v>
      </c>
      <c r="E71" s="8">
        <f t="shared" si="0"/>
        <v>153900</v>
      </c>
    </row>
    <row r="72" spans="1:5" s="6" customFormat="1">
      <c r="A72" s="7" t="s">
        <v>70</v>
      </c>
      <c r="B72" s="8">
        <v>31500</v>
      </c>
      <c r="C72" s="8">
        <v>55800</v>
      </c>
      <c r="D72" s="8">
        <v>66600</v>
      </c>
      <c r="E72" s="8">
        <f t="shared" si="0"/>
        <v>153900</v>
      </c>
    </row>
    <row r="73" spans="1:5" s="6" customFormat="1">
      <c r="A73" s="7" t="s">
        <v>71</v>
      </c>
      <c r="B73" s="8">
        <v>31500</v>
      </c>
      <c r="C73" s="8">
        <v>0</v>
      </c>
      <c r="D73" s="8">
        <v>66600</v>
      </c>
      <c r="E73" s="8">
        <f t="shared" si="0"/>
        <v>98100</v>
      </c>
    </row>
    <row r="74" spans="1:5" s="6" customFormat="1">
      <c r="A74" s="7" t="s">
        <v>72</v>
      </c>
      <c r="B74" s="8">
        <v>31500</v>
      </c>
      <c r="C74" s="8">
        <v>55800</v>
      </c>
      <c r="D74" s="8">
        <v>66600</v>
      </c>
      <c r="E74" s="8">
        <f t="shared" si="0"/>
        <v>153900</v>
      </c>
    </row>
    <row r="75" spans="1:5" s="6" customFormat="1">
      <c r="A75" s="7" t="s">
        <v>73</v>
      </c>
      <c r="B75" s="8">
        <v>31500</v>
      </c>
      <c r="C75" s="8">
        <v>55800</v>
      </c>
      <c r="D75" s="8">
        <v>66600</v>
      </c>
      <c r="E75" s="8">
        <f t="shared" si="0"/>
        <v>153900</v>
      </c>
    </row>
    <row r="76" spans="1:5" s="6" customFormat="1">
      <c r="A76" s="7" t="s">
        <v>74</v>
      </c>
      <c r="B76" s="8">
        <v>31500</v>
      </c>
      <c r="C76" s="8">
        <v>0</v>
      </c>
      <c r="D76" s="8">
        <v>66600</v>
      </c>
      <c r="E76" s="8">
        <f t="shared" ref="E76:E138" si="1">B76+C76+D76</f>
        <v>98100</v>
      </c>
    </row>
    <row r="77" spans="1:5" s="6" customFormat="1">
      <c r="A77" s="7" t="s">
        <v>75</v>
      </c>
      <c r="B77" s="8">
        <v>31500</v>
      </c>
      <c r="C77" s="8">
        <v>55800</v>
      </c>
      <c r="D77" s="8">
        <v>66600</v>
      </c>
      <c r="E77" s="8">
        <f t="shared" si="1"/>
        <v>153900</v>
      </c>
    </row>
    <row r="78" spans="1:5" s="6" customFormat="1">
      <c r="A78" s="7" t="s">
        <v>76</v>
      </c>
      <c r="B78" s="8">
        <v>31500</v>
      </c>
      <c r="C78" s="8">
        <v>0</v>
      </c>
      <c r="D78" s="8">
        <v>66600</v>
      </c>
      <c r="E78" s="8">
        <f t="shared" si="1"/>
        <v>98100</v>
      </c>
    </row>
    <row r="79" spans="1:5" s="6" customFormat="1">
      <c r="A79" s="7" t="s">
        <v>77</v>
      </c>
      <c r="B79" s="8">
        <v>31500</v>
      </c>
      <c r="C79" s="8">
        <v>55800</v>
      </c>
      <c r="D79" s="8">
        <v>66600</v>
      </c>
      <c r="E79" s="8">
        <f t="shared" si="1"/>
        <v>153900</v>
      </c>
    </row>
    <row r="80" spans="1:5" s="6" customFormat="1">
      <c r="A80" s="7" t="s">
        <v>78</v>
      </c>
      <c r="B80" s="8">
        <v>31500</v>
      </c>
      <c r="C80" s="8">
        <v>55800</v>
      </c>
      <c r="D80" s="8">
        <v>66600</v>
      </c>
      <c r="E80" s="8">
        <f t="shared" si="1"/>
        <v>153900</v>
      </c>
    </row>
    <row r="81" spans="1:5" s="6" customFormat="1">
      <c r="A81" s="7" t="s">
        <v>79</v>
      </c>
      <c r="B81" s="8">
        <v>31500</v>
      </c>
      <c r="C81" s="8">
        <v>55800</v>
      </c>
      <c r="D81" s="8">
        <v>0</v>
      </c>
      <c r="E81" s="8">
        <f t="shared" si="1"/>
        <v>87300</v>
      </c>
    </row>
    <row r="82" spans="1:5" s="6" customFormat="1">
      <c r="A82" s="7" t="s">
        <v>80</v>
      </c>
      <c r="B82" s="8">
        <v>31500</v>
      </c>
      <c r="C82" s="8">
        <v>55800</v>
      </c>
      <c r="D82" s="8">
        <v>66600</v>
      </c>
      <c r="E82" s="8">
        <f t="shared" si="1"/>
        <v>153900</v>
      </c>
    </row>
    <row r="83" spans="1:5" s="6" customFormat="1">
      <c r="A83" s="7" t="s">
        <v>81</v>
      </c>
      <c r="B83" s="8">
        <v>63000</v>
      </c>
      <c r="C83" s="8">
        <v>111600</v>
      </c>
      <c r="D83" s="8">
        <v>133200</v>
      </c>
      <c r="E83" s="8">
        <f t="shared" si="1"/>
        <v>307800</v>
      </c>
    </row>
    <row r="84" spans="1:5" s="6" customFormat="1">
      <c r="A84" s="7" t="s">
        <v>82</v>
      </c>
      <c r="B84" s="8">
        <v>63000</v>
      </c>
      <c r="C84" s="8">
        <v>111600</v>
      </c>
      <c r="D84" s="8">
        <v>133200</v>
      </c>
      <c r="E84" s="8">
        <f t="shared" si="1"/>
        <v>307800</v>
      </c>
    </row>
    <row r="85" spans="1:5" s="6" customFormat="1">
      <c r="A85" s="7" t="s">
        <v>83</v>
      </c>
      <c r="B85" s="8">
        <v>63000</v>
      </c>
      <c r="C85" s="8">
        <v>111600</v>
      </c>
      <c r="D85" s="8">
        <v>133200</v>
      </c>
      <c r="E85" s="8">
        <f t="shared" si="1"/>
        <v>307800</v>
      </c>
    </row>
    <row r="86" spans="1:5" s="6" customFormat="1">
      <c r="A86" s="7" t="s">
        <v>84</v>
      </c>
      <c r="B86" s="8">
        <v>63000</v>
      </c>
      <c r="C86" s="8">
        <v>111600</v>
      </c>
      <c r="D86" s="8">
        <v>133200</v>
      </c>
      <c r="E86" s="8">
        <f t="shared" si="1"/>
        <v>307800</v>
      </c>
    </row>
    <row r="87" spans="1:5" s="6" customFormat="1">
      <c r="A87" s="7" t="s">
        <v>85</v>
      </c>
      <c r="B87" s="8">
        <v>63000</v>
      </c>
      <c r="C87" s="8">
        <v>111600</v>
      </c>
      <c r="D87" s="8">
        <v>133200</v>
      </c>
      <c r="E87" s="8">
        <f t="shared" si="1"/>
        <v>307800</v>
      </c>
    </row>
    <row r="88" spans="1:5" s="6" customFormat="1">
      <c r="A88" s="7" t="s">
        <v>86</v>
      </c>
      <c r="B88" s="8">
        <v>63000</v>
      </c>
      <c r="C88" s="8">
        <v>0</v>
      </c>
      <c r="D88" s="8">
        <v>133200</v>
      </c>
      <c r="E88" s="8">
        <f t="shared" si="1"/>
        <v>196200</v>
      </c>
    </row>
    <row r="89" spans="1:5" s="6" customFormat="1">
      <c r="A89" s="7" t="s">
        <v>87</v>
      </c>
      <c r="B89" s="8">
        <v>63000</v>
      </c>
      <c r="C89" s="8">
        <v>111600</v>
      </c>
      <c r="D89" s="8">
        <v>133200</v>
      </c>
      <c r="E89" s="8">
        <f t="shared" si="1"/>
        <v>307800</v>
      </c>
    </row>
    <row r="90" spans="1:5" s="6" customFormat="1">
      <c r="A90" s="7" t="s">
        <v>88</v>
      </c>
      <c r="B90" s="8">
        <v>63000</v>
      </c>
      <c r="C90" s="8">
        <v>111600</v>
      </c>
      <c r="D90" s="8">
        <v>133200</v>
      </c>
      <c r="E90" s="8">
        <f t="shared" si="1"/>
        <v>307800</v>
      </c>
    </row>
    <row r="91" spans="1:5" s="6" customFormat="1">
      <c r="A91" s="7" t="s">
        <v>89</v>
      </c>
      <c r="B91" s="8">
        <v>63000</v>
      </c>
      <c r="C91" s="8">
        <v>111600</v>
      </c>
      <c r="D91" s="8">
        <v>133200</v>
      </c>
      <c r="E91" s="8">
        <f t="shared" si="1"/>
        <v>307800</v>
      </c>
    </row>
    <row r="92" spans="1:5" s="6" customFormat="1">
      <c r="A92" s="7" t="s">
        <v>90</v>
      </c>
      <c r="B92" s="8">
        <v>63000</v>
      </c>
      <c r="C92" s="8">
        <v>111600</v>
      </c>
      <c r="D92" s="8">
        <v>133200</v>
      </c>
      <c r="E92" s="8">
        <f t="shared" si="1"/>
        <v>307800</v>
      </c>
    </row>
    <row r="93" spans="1:5" s="6" customFormat="1">
      <c r="A93" s="7" t="s">
        <v>91</v>
      </c>
      <c r="B93" s="8">
        <v>63000</v>
      </c>
      <c r="C93" s="8">
        <v>111600</v>
      </c>
      <c r="D93" s="8">
        <v>133200</v>
      </c>
      <c r="E93" s="8">
        <f t="shared" si="1"/>
        <v>307800</v>
      </c>
    </row>
    <row r="94" spans="1:5" s="6" customFormat="1">
      <c r="A94" s="7" t="s">
        <v>92</v>
      </c>
      <c r="B94" s="8">
        <v>63000</v>
      </c>
      <c r="C94" s="8">
        <v>111600</v>
      </c>
      <c r="D94" s="8">
        <v>133200</v>
      </c>
      <c r="E94" s="8">
        <f t="shared" si="1"/>
        <v>307800</v>
      </c>
    </row>
    <row r="95" spans="1:5" s="6" customFormat="1">
      <c r="A95" s="7" t="s">
        <v>93</v>
      </c>
      <c r="B95" s="8">
        <v>63000</v>
      </c>
      <c r="C95" s="8">
        <v>111600</v>
      </c>
      <c r="D95" s="8">
        <v>133200</v>
      </c>
      <c r="E95" s="8">
        <f t="shared" si="1"/>
        <v>307800</v>
      </c>
    </row>
    <row r="96" spans="1:5" s="6" customFormat="1">
      <c r="A96" s="7" t="s">
        <v>94</v>
      </c>
      <c r="B96" s="8">
        <v>63000</v>
      </c>
      <c r="C96" s="8">
        <v>111600</v>
      </c>
      <c r="D96" s="8">
        <v>133200</v>
      </c>
      <c r="E96" s="8">
        <f t="shared" si="1"/>
        <v>307800</v>
      </c>
    </row>
    <row r="97" spans="1:5" s="6" customFormat="1">
      <c r="A97" s="7" t="s">
        <v>95</v>
      </c>
      <c r="B97" s="8">
        <v>63000</v>
      </c>
      <c r="C97" s="8">
        <v>111600</v>
      </c>
      <c r="D97" s="8">
        <v>133200</v>
      </c>
      <c r="E97" s="8">
        <f t="shared" si="1"/>
        <v>307800</v>
      </c>
    </row>
    <row r="98" spans="1:5" s="6" customFormat="1">
      <c r="A98" s="7" t="s">
        <v>96</v>
      </c>
      <c r="B98" s="8">
        <v>63000</v>
      </c>
      <c r="C98" s="8">
        <v>111600</v>
      </c>
      <c r="D98" s="8">
        <v>133200</v>
      </c>
      <c r="E98" s="8">
        <f t="shared" si="1"/>
        <v>307800</v>
      </c>
    </row>
    <row r="99" spans="1:5" s="6" customFormat="1">
      <c r="A99" s="7" t="s">
        <v>97</v>
      </c>
      <c r="B99" s="8">
        <v>94500</v>
      </c>
      <c r="C99" s="8">
        <v>167400</v>
      </c>
      <c r="D99" s="8">
        <v>199800</v>
      </c>
      <c r="E99" s="8">
        <f t="shared" si="1"/>
        <v>461700</v>
      </c>
    </row>
    <row r="100" spans="1:5" s="6" customFormat="1">
      <c r="A100" s="7" t="s">
        <v>98</v>
      </c>
      <c r="B100" s="8">
        <v>94500</v>
      </c>
      <c r="C100" s="8">
        <v>167400</v>
      </c>
      <c r="D100" s="8">
        <v>199800</v>
      </c>
      <c r="E100" s="8">
        <f t="shared" si="1"/>
        <v>461700</v>
      </c>
    </row>
    <row r="101" spans="1:5" s="6" customFormat="1">
      <c r="A101" s="7" t="s">
        <v>99</v>
      </c>
      <c r="B101" s="8">
        <v>94500</v>
      </c>
      <c r="C101" s="8">
        <v>167400</v>
      </c>
      <c r="D101" s="8">
        <v>199800</v>
      </c>
      <c r="E101" s="8">
        <f t="shared" si="1"/>
        <v>461700</v>
      </c>
    </row>
    <row r="102" spans="1:5" s="6" customFormat="1">
      <c r="A102" s="7" t="s">
        <v>100</v>
      </c>
      <c r="B102" s="8">
        <v>126000</v>
      </c>
      <c r="C102" s="8">
        <v>223200</v>
      </c>
      <c r="D102" s="8">
        <v>266400</v>
      </c>
      <c r="E102" s="8">
        <f t="shared" si="1"/>
        <v>615600</v>
      </c>
    </row>
    <row r="103" spans="1:5" s="6" customFormat="1">
      <c r="A103" s="7" t="s">
        <v>101</v>
      </c>
      <c r="B103" s="8">
        <v>126000</v>
      </c>
      <c r="C103" s="8">
        <v>223200</v>
      </c>
      <c r="D103" s="8">
        <v>266400</v>
      </c>
      <c r="E103" s="8">
        <f t="shared" si="1"/>
        <v>615600</v>
      </c>
    </row>
    <row r="104" spans="1:5" s="6" customFormat="1">
      <c r="A104" s="7" t="s">
        <v>102</v>
      </c>
      <c r="B104" s="8">
        <v>126000</v>
      </c>
      <c r="C104" s="8">
        <v>223200</v>
      </c>
      <c r="D104" s="8">
        <v>266400</v>
      </c>
      <c r="E104" s="8">
        <f t="shared" si="1"/>
        <v>615600</v>
      </c>
    </row>
    <row r="105" spans="1:5" s="6" customFormat="1">
      <c r="A105" s="7" t="s">
        <v>103</v>
      </c>
      <c r="B105" s="8">
        <v>126000</v>
      </c>
      <c r="C105" s="8">
        <v>223200</v>
      </c>
      <c r="D105" s="8">
        <v>266400</v>
      </c>
      <c r="E105" s="8">
        <f t="shared" si="1"/>
        <v>615600</v>
      </c>
    </row>
    <row r="106" spans="1:5" s="6" customFormat="1">
      <c r="A106" s="7" t="s">
        <v>104</v>
      </c>
      <c r="B106" s="8">
        <v>157500</v>
      </c>
      <c r="C106" s="8">
        <v>279000</v>
      </c>
      <c r="D106" s="8">
        <v>333000</v>
      </c>
      <c r="E106" s="8">
        <f t="shared" si="1"/>
        <v>769500</v>
      </c>
    </row>
    <row r="107" spans="1:5" s="6" customFormat="1">
      <c r="A107" s="7" t="s">
        <v>105</v>
      </c>
      <c r="B107" s="8">
        <v>157500</v>
      </c>
      <c r="C107" s="8">
        <v>279000</v>
      </c>
      <c r="D107" s="8">
        <v>333000</v>
      </c>
      <c r="E107" s="8">
        <f t="shared" si="1"/>
        <v>769500</v>
      </c>
    </row>
    <row r="108" spans="1:5" s="6" customFormat="1">
      <c r="A108" s="7" t="s">
        <v>106</v>
      </c>
      <c r="B108" s="8">
        <v>157500</v>
      </c>
      <c r="C108" s="8">
        <v>279000</v>
      </c>
      <c r="D108" s="8">
        <v>333000</v>
      </c>
      <c r="E108" s="8">
        <f t="shared" si="1"/>
        <v>769500</v>
      </c>
    </row>
    <row r="109" spans="1:5" s="6" customFormat="1">
      <c r="A109" s="7" t="s">
        <v>107</v>
      </c>
      <c r="B109" s="8">
        <v>157500</v>
      </c>
      <c r="C109" s="8">
        <v>279000</v>
      </c>
      <c r="D109" s="8">
        <v>333000</v>
      </c>
      <c r="E109" s="8">
        <f t="shared" si="1"/>
        <v>769500</v>
      </c>
    </row>
    <row r="110" spans="1:5" s="6" customFormat="1">
      <c r="A110" s="7" t="s">
        <v>108</v>
      </c>
      <c r="B110" s="8">
        <v>157500</v>
      </c>
      <c r="C110" s="8">
        <v>279000</v>
      </c>
      <c r="D110" s="8">
        <v>333000</v>
      </c>
      <c r="E110" s="8">
        <f t="shared" si="1"/>
        <v>769500</v>
      </c>
    </row>
    <row r="111" spans="1:5" s="6" customFormat="1">
      <c r="A111" s="7" t="s">
        <v>109</v>
      </c>
      <c r="B111" s="8">
        <v>157500</v>
      </c>
      <c r="C111" s="8">
        <v>279000</v>
      </c>
      <c r="D111" s="8">
        <v>333000</v>
      </c>
      <c r="E111" s="8">
        <f t="shared" si="1"/>
        <v>769500</v>
      </c>
    </row>
    <row r="112" spans="1:5" s="6" customFormat="1">
      <c r="A112" s="7" t="s">
        <v>110</v>
      </c>
      <c r="B112" s="8">
        <v>157500</v>
      </c>
      <c r="C112" s="8">
        <v>279000</v>
      </c>
      <c r="D112" s="8">
        <v>333000</v>
      </c>
      <c r="E112" s="8">
        <f t="shared" si="1"/>
        <v>769500</v>
      </c>
    </row>
    <row r="113" spans="1:5" s="6" customFormat="1">
      <c r="A113" s="7" t="s">
        <v>111</v>
      </c>
      <c r="B113" s="8">
        <v>157500</v>
      </c>
      <c r="C113" s="8">
        <v>279000</v>
      </c>
      <c r="D113" s="8">
        <v>333000</v>
      </c>
      <c r="E113" s="8">
        <f t="shared" si="1"/>
        <v>769500</v>
      </c>
    </row>
    <row r="114" spans="1:5" s="6" customFormat="1">
      <c r="A114" s="7" t="s">
        <v>112</v>
      </c>
      <c r="B114" s="8">
        <v>157500</v>
      </c>
      <c r="C114" s="8">
        <v>279000</v>
      </c>
      <c r="D114" s="8">
        <v>333000</v>
      </c>
      <c r="E114" s="8">
        <f t="shared" si="1"/>
        <v>769500</v>
      </c>
    </row>
    <row r="115" spans="1:5" s="6" customFormat="1">
      <c r="A115" s="7" t="s">
        <v>113</v>
      </c>
      <c r="B115" s="8">
        <v>157500</v>
      </c>
      <c r="C115" s="8">
        <v>279000</v>
      </c>
      <c r="D115" s="8">
        <v>333000</v>
      </c>
      <c r="E115" s="8">
        <f t="shared" si="1"/>
        <v>769500</v>
      </c>
    </row>
    <row r="116" spans="1:5" s="6" customFormat="1">
      <c r="A116" s="7" t="s">
        <v>114</v>
      </c>
      <c r="B116" s="8">
        <v>157500</v>
      </c>
      <c r="C116" s="8">
        <v>279000</v>
      </c>
      <c r="D116" s="8">
        <v>333000</v>
      </c>
      <c r="E116" s="8">
        <f t="shared" si="1"/>
        <v>769500</v>
      </c>
    </row>
    <row r="117" spans="1:5" s="6" customFormat="1">
      <c r="A117" s="7" t="s">
        <v>115</v>
      </c>
      <c r="B117" s="8">
        <v>157500</v>
      </c>
      <c r="C117" s="8">
        <v>27900</v>
      </c>
      <c r="D117" s="8">
        <v>333000</v>
      </c>
      <c r="E117" s="8">
        <f t="shared" si="1"/>
        <v>518400</v>
      </c>
    </row>
    <row r="118" spans="1:5" s="6" customFormat="1">
      <c r="A118" s="7" t="s">
        <v>116</v>
      </c>
      <c r="B118" s="8">
        <v>157500</v>
      </c>
      <c r="C118" s="8">
        <v>279000</v>
      </c>
      <c r="D118" s="8">
        <v>333000</v>
      </c>
      <c r="E118" s="8">
        <f t="shared" si="1"/>
        <v>769500</v>
      </c>
    </row>
    <row r="119" spans="1:5" s="6" customFormat="1">
      <c r="A119" s="7" t="s">
        <v>117</v>
      </c>
      <c r="B119" s="8">
        <v>157500</v>
      </c>
      <c r="C119" s="8">
        <v>279000</v>
      </c>
      <c r="D119" s="8">
        <v>333000</v>
      </c>
      <c r="E119" s="8">
        <f t="shared" si="1"/>
        <v>769500</v>
      </c>
    </row>
    <row r="120" spans="1:5" s="6" customFormat="1">
      <c r="A120" s="7" t="s">
        <v>118</v>
      </c>
      <c r="B120" s="8">
        <v>157500</v>
      </c>
      <c r="C120" s="8">
        <v>0</v>
      </c>
      <c r="D120" s="8">
        <v>0</v>
      </c>
      <c r="E120" s="8">
        <f t="shared" si="1"/>
        <v>157500</v>
      </c>
    </row>
    <row r="121" spans="1:5" s="6" customFormat="1">
      <c r="A121" s="7" t="s">
        <v>119</v>
      </c>
      <c r="B121" s="8">
        <v>157500</v>
      </c>
      <c r="C121" s="8">
        <v>279000</v>
      </c>
      <c r="D121" s="8">
        <v>333000</v>
      </c>
      <c r="E121" s="8">
        <f t="shared" si="1"/>
        <v>769500</v>
      </c>
    </row>
    <row r="122" spans="1:5" s="6" customFormat="1">
      <c r="A122" s="7" t="s">
        <v>120</v>
      </c>
      <c r="B122" s="8">
        <v>189000</v>
      </c>
      <c r="C122" s="8">
        <v>334800</v>
      </c>
      <c r="D122" s="8">
        <v>399600</v>
      </c>
      <c r="E122" s="8">
        <f t="shared" si="1"/>
        <v>923400</v>
      </c>
    </row>
    <row r="123" spans="1:5" s="6" customFormat="1">
      <c r="A123" s="7" t="s">
        <v>121</v>
      </c>
      <c r="B123" s="8">
        <v>189000</v>
      </c>
      <c r="C123" s="8">
        <v>334800</v>
      </c>
      <c r="D123" s="8">
        <v>399600</v>
      </c>
      <c r="E123" s="8">
        <f t="shared" si="1"/>
        <v>923400</v>
      </c>
    </row>
    <row r="124" spans="1:5" s="6" customFormat="1">
      <c r="A124" s="7" t="s">
        <v>122</v>
      </c>
      <c r="B124" s="8">
        <v>189000</v>
      </c>
      <c r="C124" s="8">
        <v>334800</v>
      </c>
      <c r="D124" s="8">
        <v>399600</v>
      </c>
      <c r="E124" s="8">
        <f t="shared" si="1"/>
        <v>923400</v>
      </c>
    </row>
    <row r="125" spans="1:5" s="6" customFormat="1">
      <c r="A125" s="7" t="s">
        <v>123</v>
      </c>
      <c r="B125" s="8">
        <v>189000</v>
      </c>
      <c r="C125" s="8">
        <v>334800</v>
      </c>
      <c r="D125" s="8">
        <v>399600</v>
      </c>
      <c r="E125" s="8">
        <f t="shared" si="1"/>
        <v>923400</v>
      </c>
    </row>
    <row r="126" spans="1:5" s="6" customFormat="1">
      <c r="A126" s="7" t="s">
        <v>124</v>
      </c>
      <c r="B126" s="8">
        <v>220500</v>
      </c>
      <c r="C126" s="8">
        <v>390400</v>
      </c>
      <c r="D126" s="8">
        <v>466200</v>
      </c>
      <c r="E126" s="8">
        <f t="shared" si="1"/>
        <v>1077100</v>
      </c>
    </row>
    <row r="127" spans="1:5" s="6" customFormat="1">
      <c r="A127" s="7" t="s">
        <v>125</v>
      </c>
      <c r="B127" s="8">
        <v>315000</v>
      </c>
      <c r="C127" s="8">
        <v>558000</v>
      </c>
      <c r="D127" s="8">
        <v>666000</v>
      </c>
      <c r="E127" s="8">
        <f t="shared" si="1"/>
        <v>1539000</v>
      </c>
    </row>
    <row r="128" spans="1:5" s="6" customFormat="1">
      <c r="A128" s="7" t="s">
        <v>126</v>
      </c>
      <c r="B128" s="8">
        <v>315000</v>
      </c>
      <c r="C128" s="8">
        <v>558000</v>
      </c>
      <c r="D128" s="8">
        <v>666000</v>
      </c>
      <c r="E128" s="8">
        <f t="shared" si="1"/>
        <v>1539000</v>
      </c>
    </row>
    <row r="129" spans="1:5" s="6" customFormat="1">
      <c r="A129" s="7" t="s">
        <v>127</v>
      </c>
      <c r="B129" s="8">
        <v>315000</v>
      </c>
      <c r="C129" s="8">
        <v>558000</v>
      </c>
      <c r="D129" s="8">
        <v>666000</v>
      </c>
      <c r="E129" s="8">
        <f t="shared" si="1"/>
        <v>1539000</v>
      </c>
    </row>
    <row r="130" spans="1:5" s="6" customFormat="1">
      <c r="A130" s="7" t="s">
        <v>128</v>
      </c>
      <c r="B130" s="8">
        <v>315000</v>
      </c>
      <c r="C130" s="8">
        <v>558000</v>
      </c>
      <c r="D130" s="8">
        <v>666000</v>
      </c>
      <c r="E130" s="8">
        <f t="shared" si="1"/>
        <v>1539000</v>
      </c>
    </row>
    <row r="131" spans="1:5" s="6" customFormat="1">
      <c r="A131" s="7" t="s">
        <v>129</v>
      </c>
      <c r="B131" s="8">
        <v>315000</v>
      </c>
      <c r="C131" s="8">
        <v>558000</v>
      </c>
      <c r="D131" s="8">
        <v>666000</v>
      </c>
      <c r="E131" s="8">
        <f t="shared" si="1"/>
        <v>1539000</v>
      </c>
    </row>
    <row r="132" spans="1:5" s="6" customFormat="1">
      <c r="A132" s="7" t="s">
        <v>130</v>
      </c>
      <c r="B132" s="8">
        <v>315000</v>
      </c>
      <c r="C132" s="8">
        <v>558000</v>
      </c>
      <c r="D132" s="8">
        <v>666000</v>
      </c>
      <c r="E132" s="8">
        <f t="shared" si="1"/>
        <v>1539000</v>
      </c>
    </row>
    <row r="133" spans="1:5" s="6" customFormat="1">
      <c r="A133" s="7" t="s">
        <v>131</v>
      </c>
      <c r="B133" s="8">
        <v>315000</v>
      </c>
      <c r="C133" s="8">
        <v>0</v>
      </c>
      <c r="D133" s="8">
        <v>666000</v>
      </c>
      <c r="E133" s="8">
        <f t="shared" si="1"/>
        <v>981000</v>
      </c>
    </row>
    <row r="134" spans="1:5" s="6" customFormat="1">
      <c r="A134" s="7" t="s">
        <v>132</v>
      </c>
      <c r="B134" s="8">
        <v>315000</v>
      </c>
      <c r="C134" s="8">
        <v>558000</v>
      </c>
      <c r="D134" s="8">
        <v>666000</v>
      </c>
      <c r="E134" s="8">
        <f t="shared" si="1"/>
        <v>1539000</v>
      </c>
    </row>
    <row r="135" spans="1:5" s="6" customFormat="1">
      <c r="A135" s="7" t="s">
        <v>133</v>
      </c>
      <c r="B135" s="8">
        <v>315000</v>
      </c>
      <c r="C135" s="8">
        <v>558000</v>
      </c>
      <c r="D135" s="8">
        <v>666000</v>
      </c>
      <c r="E135" s="8">
        <f t="shared" si="1"/>
        <v>1539000</v>
      </c>
    </row>
    <row r="136" spans="1:5" s="6" customFormat="1">
      <c r="A136" s="7" t="s">
        <v>134</v>
      </c>
      <c r="B136" s="8">
        <v>315000</v>
      </c>
      <c r="C136" s="8">
        <v>558000</v>
      </c>
      <c r="D136" s="8">
        <v>666000</v>
      </c>
      <c r="E136" s="8">
        <f t="shared" si="1"/>
        <v>1539000</v>
      </c>
    </row>
    <row r="137" spans="1:5" s="6" customFormat="1">
      <c r="A137" s="7" t="s">
        <v>135</v>
      </c>
      <c r="B137" s="8">
        <v>315000</v>
      </c>
      <c r="C137" s="8">
        <v>558000</v>
      </c>
      <c r="D137" s="8">
        <v>0</v>
      </c>
      <c r="E137" s="8">
        <f t="shared" si="1"/>
        <v>873000</v>
      </c>
    </row>
    <row r="138" spans="1:5" s="6" customFormat="1">
      <c r="A138" s="7" t="s">
        <v>136</v>
      </c>
      <c r="B138" s="8">
        <v>315000</v>
      </c>
      <c r="C138" s="8">
        <v>558000</v>
      </c>
      <c r="D138" s="8">
        <v>666000</v>
      </c>
      <c r="E138" s="8">
        <f t="shared" si="1"/>
        <v>1539000</v>
      </c>
    </row>
    <row r="139" spans="1:5" s="6" customFormat="1">
      <c r="A139" s="7" t="s">
        <v>137</v>
      </c>
      <c r="B139" s="8">
        <v>378000</v>
      </c>
      <c r="C139" s="10">
        <v>669600</v>
      </c>
      <c r="D139" s="10">
        <v>799200</v>
      </c>
      <c r="E139" s="8">
        <f t="shared" ref="E139:E150" si="2">B139+C139+D139</f>
        <v>1846800</v>
      </c>
    </row>
    <row r="140" spans="1:5" s="6" customFormat="1">
      <c r="A140" s="7" t="s">
        <v>138</v>
      </c>
      <c r="B140" s="8">
        <v>409500</v>
      </c>
      <c r="C140" s="8">
        <v>725400</v>
      </c>
      <c r="D140" s="8">
        <v>865800</v>
      </c>
      <c r="E140" s="8">
        <f t="shared" si="2"/>
        <v>2000700</v>
      </c>
    </row>
    <row r="141" spans="1:5" s="6" customFormat="1">
      <c r="A141" s="7" t="s">
        <v>139</v>
      </c>
      <c r="B141" s="8">
        <v>472500</v>
      </c>
      <c r="C141" s="8">
        <v>837000</v>
      </c>
      <c r="D141" s="8">
        <v>999000</v>
      </c>
      <c r="E141" s="8">
        <f t="shared" si="2"/>
        <v>2308500</v>
      </c>
    </row>
    <row r="142" spans="1:5" s="6" customFormat="1">
      <c r="A142" s="7" t="s">
        <v>140</v>
      </c>
      <c r="B142" s="8">
        <v>472500</v>
      </c>
      <c r="C142" s="8">
        <v>837000</v>
      </c>
      <c r="D142" s="8">
        <v>999000</v>
      </c>
      <c r="E142" s="8">
        <f t="shared" si="2"/>
        <v>2308500</v>
      </c>
    </row>
    <row r="143" spans="1:5" s="6" customFormat="1">
      <c r="A143" s="7" t="s">
        <v>141</v>
      </c>
      <c r="B143" s="8">
        <v>598500</v>
      </c>
      <c r="C143" s="8">
        <v>1060200</v>
      </c>
      <c r="D143" s="8">
        <v>1265400</v>
      </c>
      <c r="E143" s="8">
        <f t="shared" si="2"/>
        <v>2924100</v>
      </c>
    </row>
    <row r="144" spans="1:5" s="6" customFormat="1">
      <c r="A144" s="7" t="s">
        <v>142</v>
      </c>
      <c r="B144" s="8">
        <v>630000</v>
      </c>
      <c r="C144" s="8">
        <v>1116000</v>
      </c>
      <c r="D144" s="8">
        <v>1332000</v>
      </c>
      <c r="E144" s="8">
        <f t="shared" si="2"/>
        <v>3078000</v>
      </c>
    </row>
    <row r="145" spans="1:5" s="6" customFormat="1">
      <c r="A145" s="7" t="s">
        <v>143</v>
      </c>
      <c r="B145" s="8">
        <v>630000</v>
      </c>
      <c r="C145" s="8">
        <v>1116000</v>
      </c>
      <c r="D145" s="8">
        <v>1332000</v>
      </c>
      <c r="E145" s="8">
        <f t="shared" si="2"/>
        <v>3078000</v>
      </c>
    </row>
    <row r="146" spans="1:5" s="6" customFormat="1">
      <c r="A146" s="7" t="s">
        <v>144</v>
      </c>
      <c r="B146" s="8">
        <v>630000</v>
      </c>
      <c r="C146" s="8">
        <v>1116000</v>
      </c>
      <c r="D146" s="8">
        <v>1332000</v>
      </c>
      <c r="E146" s="8">
        <f t="shared" si="2"/>
        <v>3078000</v>
      </c>
    </row>
    <row r="147" spans="1:5" s="6" customFormat="1">
      <c r="A147" s="9" t="s">
        <v>145</v>
      </c>
      <c r="B147" s="8">
        <v>999000</v>
      </c>
      <c r="C147" s="8">
        <v>0</v>
      </c>
      <c r="D147" s="8">
        <v>0</v>
      </c>
      <c r="E147" s="8">
        <f t="shared" si="2"/>
        <v>999000</v>
      </c>
    </row>
    <row r="148" spans="1:5" s="6" customFormat="1">
      <c r="A148" s="7" t="s">
        <v>146</v>
      </c>
      <c r="B148" s="8">
        <v>1575000</v>
      </c>
      <c r="C148" s="8">
        <v>2790000</v>
      </c>
      <c r="D148" s="8">
        <v>3330000</v>
      </c>
      <c r="E148" s="8">
        <f t="shared" si="2"/>
        <v>7695000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16843500</v>
      </c>
      <c r="C151" s="11">
        <f>SUM(C11:C150)</f>
        <v>37713400</v>
      </c>
      <c r="D151" s="11">
        <f>SUM(D11:D150)</f>
        <v>48105000</v>
      </c>
      <c r="E151" s="11">
        <f>SUM(E11:E150)</f>
        <v>102661900</v>
      </c>
    </row>
  </sheetData>
  <autoFilter ref="A10:E10"/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35"/>
  <sheetViews>
    <sheetView showZeros="0" view="pageBreakPreview" topLeftCell="A97" zoomScaleNormal="100" zoomScaleSheetLayoutView="100" workbookViewId="0">
      <selection activeCell="G145" sqref="G145"/>
    </sheetView>
  </sheetViews>
  <sheetFormatPr defaultColWidth="10.33203125" defaultRowHeight="11.25"/>
  <cols>
    <col min="1" max="1" width="6.33203125" style="28" customWidth="1"/>
    <col min="2" max="2" width="46.1640625" style="1" customWidth="1"/>
    <col min="3" max="6" width="16.1640625" style="2" customWidth="1"/>
    <col min="7" max="16384" width="10.33203125" style="1"/>
  </cols>
  <sheetData>
    <row r="1" spans="1:6">
      <c r="B1" s="27" t="s">
        <v>173</v>
      </c>
      <c r="C1" s="72"/>
      <c r="D1" s="72"/>
    </row>
    <row r="2" spans="1:6">
      <c r="B2" s="27" t="s">
        <v>166</v>
      </c>
      <c r="C2" s="72"/>
      <c r="D2" s="72"/>
    </row>
    <row r="3" spans="1:6">
      <c r="B3" s="27" t="s">
        <v>167</v>
      </c>
      <c r="C3" s="72"/>
      <c r="D3" s="72"/>
    </row>
    <row r="4" spans="1:6">
      <c r="B4" s="27" t="s">
        <v>172</v>
      </c>
      <c r="C4" s="72"/>
      <c r="D4" s="72"/>
    </row>
    <row r="6" spans="1:6">
      <c r="B6" s="71" t="s">
        <v>4</v>
      </c>
      <c r="C6" s="71"/>
      <c r="D6" s="71"/>
      <c r="E6" s="25"/>
      <c r="F6" s="1"/>
    </row>
    <row r="7" spans="1:6">
      <c r="B7" s="71" t="s">
        <v>5</v>
      </c>
      <c r="C7" s="73"/>
      <c r="D7" s="73"/>
      <c r="E7" s="26"/>
      <c r="F7" s="1"/>
    </row>
    <row r="8" spans="1:6">
      <c r="B8" s="71" t="s">
        <v>171</v>
      </c>
      <c r="C8" s="71"/>
      <c r="D8" s="71"/>
      <c r="E8" s="25"/>
      <c r="F8" s="1"/>
    </row>
    <row r="9" spans="1:6">
      <c r="B9" s="71"/>
      <c r="C9" s="71"/>
      <c r="D9" s="71"/>
      <c r="E9" s="25"/>
      <c r="F9" s="1"/>
    </row>
    <row r="10" spans="1:6" s="6" customFormat="1">
      <c r="A10" s="29"/>
      <c r="B10" s="3" t="s">
        <v>7</v>
      </c>
      <c r="C10" s="4">
        <v>2016</v>
      </c>
      <c r="D10" s="5" t="s">
        <v>8</v>
      </c>
      <c r="E10" s="4" t="s">
        <v>165</v>
      </c>
      <c r="F10" s="4"/>
    </row>
    <row r="11" spans="1:6" s="6" customFormat="1">
      <c r="A11" s="30">
        <v>1</v>
      </c>
      <c r="B11" s="7" t="s">
        <v>9</v>
      </c>
      <c r="C11" s="8">
        <v>55800</v>
      </c>
      <c r="D11" s="22">
        <f>C11</f>
        <v>55800</v>
      </c>
      <c r="E11" s="8">
        <v>0</v>
      </c>
      <c r="F11" s="8">
        <v>0</v>
      </c>
    </row>
    <row r="12" spans="1:6" s="6" customFormat="1">
      <c r="A12" s="30">
        <v>2</v>
      </c>
      <c r="B12" s="7" t="s">
        <v>81</v>
      </c>
      <c r="C12" s="8">
        <v>111600</v>
      </c>
      <c r="D12" s="22">
        <f t="shared" ref="D12:D75" si="0">C12</f>
        <v>111600</v>
      </c>
      <c r="E12" s="8"/>
      <c r="F12" s="8"/>
    </row>
    <row r="13" spans="1:6" s="6" customFormat="1">
      <c r="A13" s="30">
        <v>3</v>
      </c>
      <c r="B13" s="7" t="s">
        <v>120</v>
      </c>
      <c r="C13" s="8">
        <v>334800</v>
      </c>
      <c r="D13" s="22">
        <f t="shared" si="0"/>
        <v>334800</v>
      </c>
      <c r="E13" s="8"/>
      <c r="F13" s="8"/>
    </row>
    <row r="14" spans="1:6" s="6" customFormat="1">
      <c r="A14" s="30">
        <v>4</v>
      </c>
      <c r="B14" s="7" t="s">
        <v>10</v>
      </c>
      <c r="C14" s="8">
        <v>223200</v>
      </c>
      <c r="D14" s="22">
        <f t="shared" si="0"/>
        <v>223200</v>
      </c>
      <c r="E14" s="8"/>
      <c r="F14" s="8"/>
    </row>
    <row r="15" spans="1:6" s="6" customFormat="1">
      <c r="A15" s="30">
        <v>5</v>
      </c>
      <c r="B15" s="7" t="s">
        <v>11</v>
      </c>
      <c r="C15" s="8">
        <v>55800</v>
      </c>
      <c r="D15" s="22">
        <f t="shared" si="0"/>
        <v>55800</v>
      </c>
      <c r="E15" s="8"/>
      <c r="F15" s="8"/>
    </row>
    <row r="16" spans="1:6" s="6" customFormat="1">
      <c r="A16" s="30">
        <v>6</v>
      </c>
      <c r="B16" s="7" t="s">
        <v>82</v>
      </c>
      <c r="C16" s="8">
        <v>111600</v>
      </c>
      <c r="D16" s="22">
        <f t="shared" si="0"/>
        <v>111600</v>
      </c>
      <c r="E16" s="8"/>
      <c r="F16" s="8"/>
    </row>
    <row r="17" spans="1:6" s="6" customFormat="1">
      <c r="A17" s="30">
        <v>7</v>
      </c>
      <c r="B17" s="7" t="s">
        <v>12</v>
      </c>
      <c r="C17" s="8">
        <v>111600</v>
      </c>
      <c r="D17" s="22">
        <f t="shared" si="0"/>
        <v>111600</v>
      </c>
      <c r="E17" s="8"/>
      <c r="F17" s="8"/>
    </row>
    <row r="18" spans="1:6" s="6" customFormat="1">
      <c r="A18" s="30">
        <v>8</v>
      </c>
      <c r="B18" s="7" t="s">
        <v>14</v>
      </c>
      <c r="C18" s="8">
        <v>55800</v>
      </c>
      <c r="D18" s="22">
        <f t="shared" si="0"/>
        <v>55800</v>
      </c>
      <c r="E18" s="8"/>
      <c r="F18" s="8"/>
    </row>
    <row r="19" spans="1:6" s="6" customFormat="1">
      <c r="A19" s="30">
        <v>9</v>
      </c>
      <c r="B19" s="7" t="s">
        <v>51</v>
      </c>
      <c r="C19" s="8">
        <v>55800</v>
      </c>
      <c r="D19" s="22">
        <f t="shared" si="0"/>
        <v>55800</v>
      </c>
      <c r="E19" s="8"/>
      <c r="F19" s="8"/>
    </row>
    <row r="20" spans="1:6" s="6" customFormat="1">
      <c r="A20" s="30">
        <v>10</v>
      </c>
      <c r="B20" s="7" t="s">
        <v>16</v>
      </c>
      <c r="C20" s="8">
        <v>279000</v>
      </c>
      <c r="D20" s="22">
        <f t="shared" si="0"/>
        <v>279000</v>
      </c>
      <c r="E20" s="8"/>
      <c r="F20" s="8"/>
    </row>
    <row r="21" spans="1:6" s="6" customFormat="1">
      <c r="A21" s="30">
        <v>11</v>
      </c>
      <c r="B21" s="7" t="s">
        <v>18</v>
      </c>
      <c r="C21" s="8">
        <v>441000</v>
      </c>
      <c r="D21" s="22">
        <f t="shared" si="0"/>
        <v>441000</v>
      </c>
      <c r="E21" s="8"/>
      <c r="F21" s="8"/>
    </row>
    <row r="22" spans="1:6" s="6" customFormat="1">
      <c r="A22" s="30">
        <v>12</v>
      </c>
      <c r="B22" s="7" t="s">
        <v>52</v>
      </c>
      <c r="C22" s="8">
        <v>55800</v>
      </c>
      <c r="D22" s="22">
        <f t="shared" si="0"/>
        <v>55800</v>
      </c>
      <c r="E22" s="8"/>
      <c r="F22" s="8"/>
    </row>
    <row r="23" spans="1:6" s="6" customFormat="1">
      <c r="A23" s="30">
        <v>13</v>
      </c>
      <c r="B23" s="7" t="s">
        <v>100</v>
      </c>
      <c r="C23" s="8">
        <v>223200</v>
      </c>
      <c r="D23" s="22">
        <f t="shared" si="0"/>
        <v>223200</v>
      </c>
      <c r="E23" s="8"/>
      <c r="F23" s="8"/>
    </row>
    <row r="24" spans="1:6" s="6" customFormat="1">
      <c r="A24" s="30">
        <v>14</v>
      </c>
      <c r="B24" s="7" t="s">
        <v>104</v>
      </c>
      <c r="C24" s="8">
        <v>279000</v>
      </c>
      <c r="D24" s="22">
        <f t="shared" si="0"/>
        <v>279000</v>
      </c>
      <c r="E24" s="8"/>
      <c r="F24" s="8"/>
    </row>
    <row r="25" spans="1:6" s="6" customFormat="1">
      <c r="A25" s="30">
        <v>15</v>
      </c>
      <c r="B25" s="7" t="s">
        <v>53</v>
      </c>
      <c r="C25" s="8">
        <v>55800</v>
      </c>
      <c r="D25" s="22">
        <f t="shared" si="0"/>
        <v>55800</v>
      </c>
      <c r="E25" s="8"/>
      <c r="F25" s="8"/>
    </row>
    <row r="26" spans="1:6" s="6" customFormat="1">
      <c r="A26" s="30">
        <v>16</v>
      </c>
      <c r="B26" s="7" t="s">
        <v>54</v>
      </c>
      <c r="C26" s="8">
        <v>55800</v>
      </c>
      <c r="D26" s="22">
        <f t="shared" si="0"/>
        <v>55800</v>
      </c>
      <c r="E26" s="8"/>
      <c r="F26" s="8"/>
    </row>
    <row r="27" spans="1:6" s="6" customFormat="1">
      <c r="A27" s="30">
        <v>17</v>
      </c>
      <c r="B27" s="7" t="s">
        <v>126</v>
      </c>
      <c r="C27" s="8">
        <v>558000</v>
      </c>
      <c r="D27" s="22">
        <f t="shared" si="0"/>
        <v>558000</v>
      </c>
      <c r="E27" s="8"/>
      <c r="F27" s="8"/>
    </row>
    <row r="28" spans="1:6" s="6" customFormat="1">
      <c r="A28" s="30">
        <v>18</v>
      </c>
      <c r="B28" s="7" t="s">
        <v>83</v>
      </c>
      <c r="C28" s="8">
        <v>111600</v>
      </c>
      <c r="D28" s="22">
        <f t="shared" si="0"/>
        <v>111600</v>
      </c>
      <c r="E28" s="8"/>
      <c r="F28" s="8"/>
    </row>
    <row r="29" spans="1:6" s="6" customFormat="1">
      <c r="A29" s="30">
        <v>19</v>
      </c>
      <c r="B29" s="7" t="s">
        <v>142</v>
      </c>
      <c r="C29" s="8">
        <v>1116000</v>
      </c>
      <c r="D29" s="22">
        <f t="shared" si="0"/>
        <v>1116000</v>
      </c>
      <c r="E29" s="8"/>
      <c r="F29" s="8"/>
    </row>
    <row r="30" spans="1:6" s="6" customFormat="1">
      <c r="A30" s="30">
        <v>20</v>
      </c>
      <c r="B30" s="7" t="s">
        <v>146</v>
      </c>
      <c r="C30" s="8">
        <v>2790000</v>
      </c>
      <c r="D30" s="22">
        <f t="shared" si="0"/>
        <v>2790000</v>
      </c>
      <c r="E30" s="8"/>
      <c r="F30" s="8"/>
    </row>
    <row r="31" spans="1:6" s="6" customFormat="1">
      <c r="A31" s="30">
        <v>21</v>
      </c>
      <c r="B31" s="7" t="s">
        <v>105</v>
      </c>
      <c r="C31" s="8">
        <v>279000</v>
      </c>
      <c r="D31" s="22">
        <f t="shared" si="0"/>
        <v>279000</v>
      </c>
      <c r="E31" s="8"/>
      <c r="F31" s="8"/>
    </row>
    <row r="32" spans="1:6" s="6" customFormat="1">
      <c r="A32" s="30">
        <v>22</v>
      </c>
      <c r="B32" s="7" t="s">
        <v>23</v>
      </c>
      <c r="C32" s="8">
        <v>472500</v>
      </c>
      <c r="D32" s="22">
        <f t="shared" si="0"/>
        <v>472500</v>
      </c>
      <c r="E32" s="8"/>
      <c r="F32" s="8"/>
    </row>
    <row r="33" spans="1:6" s="6" customFormat="1">
      <c r="A33" s="30">
        <v>23</v>
      </c>
      <c r="B33" s="7" t="s">
        <v>55</v>
      </c>
      <c r="C33" s="8">
        <v>55800</v>
      </c>
      <c r="D33" s="22">
        <f t="shared" si="0"/>
        <v>55800</v>
      </c>
      <c r="E33" s="8"/>
      <c r="F33" s="8"/>
    </row>
    <row r="34" spans="1:6" s="6" customFormat="1">
      <c r="A34" s="30">
        <v>24</v>
      </c>
      <c r="B34" s="7" t="s">
        <v>56</v>
      </c>
      <c r="C34" s="8">
        <v>55800</v>
      </c>
      <c r="D34" s="22">
        <f t="shared" si="0"/>
        <v>55800</v>
      </c>
      <c r="E34" s="8"/>
      <c r="F34" s="8"/>
    </row>
    <row r="35" spans="1:6" s="6" customFormat="1">
      <c r="A35" s="30">
        <v>25</v>
      </c>
      <c r="B35" s="7" t="s">
        <v>124</v>
      </c>
      <c r="C35" s="8">
        <v>390400</v>
      </c>
      <c r="D35" s="22">
        <f t="shared" si="0"/>
        <v>390400</v>
      </c>
      <c r="E35" s="8"/>
      <c r="F35" s="8"/>
    </row>
    <row r="36" spans="1:6" s="6" customFormat="1">
      <c r="A36" s="30">
        <v>26</v>
      </c>
      <c r="B36" s="7" t="s">
        <v>57</v>
      </c>
      <c r="C36" s="8">
        <v>50800</v>
      </c>
      <c r="D36" s="22">
        <f t="shared" si="0"/>
        <v>50800</v>
      </c>
      <c r="E36" s="8"/>
      <c r="F36" s="8"/>
    </row>
    <row r="37" spans="1:6" s="6" customFormat="1">
      <c r="A37" s="30">
        <v>27</v>
      </c>
      <c r="B37" s="7" t="s">
        <v>58</v>
      </c>
      <c r="C37" s="8">
        <v>55800</v>
      </c>
      <c r="D37" s="22">
        <f t="shared" si="0"/>
        <v>55800</v>
      </c>
      <c r="E37" s="8"/>
      <c r="F37" s="8"/>
    </row>
    <row r="38" spans="1:6" s="6" customFormat="1">
      <c r="A38" s="30">
        <v>28</v>
      </c>
      <c r="B38" s="7" t="s">
        <v>59</v>
      </c>
      <c r="C38" s="8">
        <v>55800</v>
      </c>
      <c r="D38" s="22">
        <f t="shared" si="0"/>
        <v>55800</v>
      </c>
      <c r="E38" s="8"/>
      <c r="F38" s="8"/>
    </row>
    <row r="39" spans="1:6" s="6" customFormat="1">
      <c r="A39" s="30">
        <v>29</v>
      </c>
      <c r="B39" s="7" t="s">
        <v>84</v>
      </c>
      <c r="C39" s="8">
        <v>111600</v>
      </c>
      <c r="D39" s="22">
        <f t="shared" si="0"/>
        <v>111600</v>
      </c>
      <c r="E39" s="8"/>
      <c r="F39" s="8"/>
    </row>
    <row r="40" spans="1:6" s="6" customFormat="1">
      <c r="A40" s="30">
        <v>30</v>
      </c>
      <c r="B40" s="7" t="s">
        <v>106</v>
      </c>
      <c r="C40" s="8">
        <v>279000</v>
      </c>
      <c r="D40" s="22">
        <f t="shared" si="0"/>
        <v>279000</v>
      </c>
      <c r="E40" s="8"/>
      <c r="F40" s="8"/>
    </row>
    <row r="41" spans="1:6" s="6" customFormat="1">
      <c r="A41" s="30">
        <v>31</v>
      </c>
      <c r="B41" s="7" t="s">
        <v>139</v>
      </c>
      <c r="C41" s="8">
        <v>837000</v>
      </c>
      <c r="D41" s="22">
        <f t="shared" si="0"/>
        <v>837000</v>
      </c>
      <c r="E41" s="8"/>
      <c r="F41" s="8"/>
    </row>
    <row r="42" spans="1:6" s="6" customFormat="1">
      <c r="A42" s="30">
        <v>32</v>
      </c>
      <c r="B42" s="7" t="s">
        <v>85</v>
      </c>
      <c r="C42" s="8">
        <v>111600</v>
      </c>
      <c r="D42" s="22">
        <f t="shared" si="0"/>
        <v>111600</v>
      </c>
      <c r="E42" s="8"/>
      <c r="F42" s="8"/>
    </row>
    <row r="43" spans="1:6" s="6" customFormat="1">
      <c r="A43" s="30">
        <v>33</v>
      </c>
      <c r="B43" s="7" t="s">
        <v>107</v>
      </c>
      <c r="C43" s="8">
        <v>279000</v>
      </c>
      <c r="D43" s="22">
        <f t="shared" si="0"/>
        <v>279000</v>
      </c>
      <c r="E43" s="8"/>
      <c r="F43" s="8"/>
    </row>
    <row r="44" spans="1:6" s="6" customFormat="1">
      <c r="A44" s="30">
        <v>34</v>
      </c>
      <c r="B44" s="7" t="s">
        <v>121</v>
      </c>
      <c r="C44" s="8">
        <v>334800</v>
      </c>
      <c r="D44" s="22">
        <f t="shared" si="0"/>
        <v>334800</v>
      </c>
      <c r="E44" s="8"/>
      <c r="F44" s="8"/>
    </row>
    <row r="45" spans="1:6" s="6" customFormat="1">
      <c r="A45" s="30">
        <v>35</v>
      </c>
      <c r="B45" s="7" t="s">
        <v>97</v>
      </c>
      <c r="C45" s="8">
        <v>167400</v>
      </c>
      <c r="D45" s="22">
        <f t="shared" si="0"/>
        <v>167400</v>
      </c>
      <c r="E45" s="8"/>
      <c r="F45" s="8"/>
    </row>
    <row r="46" spans="1:6" s="6" customFormat="1">
      <c r="A46" s="30">
        <v>36</v>
      </c>
      <c r="B46" s="7" t="s">
        <v>60</v>
      </c>
      <c r="C46" s="8">
        <v>55800</v>
      </c>
      <c r="D46" s="22">
        <f t="shared" si="0"/>
        <v>55800</v>
      </c>
      <c r="E46" s="8"/>
      <c r="F46" s="8"/>
    </row>
    <row r="47" spans="1:6" s="6" customFormat="1">
      <c r="A47" s="30">
        <v>37</v>
      </c>
      <c r="B47" s="7" t="s">
        <v>25</v>
      </c>
      <c r="C47" s="8">
        <v>279000</v>
      </c>
      <c r="D47" s="22">
        <f t="shared" si="0"/>
        <v>279000</v>
      </c>
      <c r="E47" s="8"/>
      <c r="F47" s="8"/>
    </row>
    <row r="48" spans="1:6" s="6" customFormat="1">
      <c r="A48" s="30">
        <v>38</v>
      </c>
      <c r="B48" s="7" t="s">
        <v>108</v>
      </c>
      <c r="C48" s="8">
        <v>279000</v>
      </c>
      <c r="D48" s="22">
        <f t="shared" si="0"/>
        <v>279000</v>
      </c>
      <c r="E48" s="8"/>
      <c r="F48" s="8"/>
    </row>
    <row r="49" spans="1:6" s="6" customFormat="1">
      <c r="A49" s="30">
        <v>39</v>
      </c>
      <c r="B49" s="7" t="s">
        <v>26</v>
      </c>
      <c r="C49" s="8">
        <v>279000</v>
      </c>
      <c r="D49" s="22">
        <f t="shared" si="0"/>
        <v>279000</v>
      </c>
      <c r="E49" s="8"/>
      <c r="F49" s="8"/>
    </row>
    <row r="50" spans="1:6" s="6" customFormat="1">
      <c r="A50" s="30">
        <v>40</v>
      </c>
      <c r="B50" s="7" t="s">
        <v>61</v>
      </c>
      <c r="C50" s="8">
        <v>55800</v>
      </c>
      <c r="D50" s="22">
        <f t="shared" si="0"/>
        <v>55800</v>
      </c>
      <c r="E50" s="8"/>
      <c r="F50" s="8"/>
    </row>
    <row r="51" spans="1:6" s="6" customFormat="1">
      <c r="A51" s="30">
        <v>41</v>
      </c>
      <c r="B51" s="7" t="s">
        <v>87</v>
      </c>
      <c r="C51" s="8">
        <v>111600</v>
      </c>
      <c r="D51" s="22">
        <f t="shared" si="0"/>
        <v>111600</v>
      </c>
      <c r="E51" s="8"/>
      <c r="F51" s="8"/>
    </row>
    <row r="52" spans="1:6" s="6" customFormat="1">
      <c r="A52" s="30">
        <v>42</v>
      </c>
      <c r="B52" s="7" t="s">
        <v>109</v>
      </c>
      <c r="C52" s="8">
        <v>279000</v>
      </c>
      <c r="D52" s="22">
        <f t="shared" si="0"/>
        <v>279000</v>
      </c>
      <c r="E52" s="8"/>
      <c r="F52" s="8"/>
    </row>
    <row r="53" spans="1:6" s="6" customFormat="1">
      <c r="A53" s="30">
        <v>43</v>
      </c>
      <c r="B53" s="7" t="s">
        <v>143</v>
      </c>
      <c r="C53" s="8">
        <v>1116000</v>
      </c>
      <c r="D53" s="22">
        <f t="shared" si="0"/>
        <v>1116000</v>
      </c>
      <c r="E53" s="8"/>
      <c r="F53" s="8"/>
    </row>
    <row r="54" spans="1:6" s="6" customFormat="1">
      <c r="A54" s="30">
        <v>44</v>
      </c>
      <c r="B54" s="7" t="s">
        <v>110</v>
      </c>
      <c r="C54" s="8">
        <v>279000</v>
      </c>
      <c r="D54" s="22">
        <f t="shared" si="0"/>
        <v>279000</v>
      </c>
      <c r="E54" s="8"/>
      <c r="F54" s="8"/>
    </row>
    <row r="55" spans="1:6" s="6" customFormat="1">
      <c r="A55" s="30">
        <v>45</v>
      </c>
      <c r="B55" s="7" t="s">
        <v>27</v>
      </c>
      <c r="C55" s="8">
        <v>223200</v>
      </c>
      <c r="D55" s="22">
        <f t="shared" si="0"/>
        <v>223200</v>
      </c>
      <c r="E55" s="8"/>
      <c r="F55" s="8"/>
    </row>
    <row r="56" spans="1:6" s="6" customFormat="1">
      <c r="A56" s="30">
        <v>46</v>
      </c>
      <c r="B56" s="7" t="s">
        <v>62</v>
      </c>
      <c r="C56" s="8">
        <v>55800</v>
      </c>
      <c r="D56" s="22">
        <f t="shared" si="0"/>
        <v>55800</v>
      </c>
      <c r="E56" s="8"/>
      <c r="F56" s="8"/>
    </row>
    <row r="57" spans="1:6" s="6" customFormat="1">
      <c r="A57" s="30">
        <v>47</v>
      </c>
      <c r="B57" s="7" t="s">
        <v>111</v>
      </c>
      <c r="C57" s="8">
        <v>279000</v>
      </c>
      <c r="D57" s="22">
        <f t="shared" si="0"/>
        <v>279000</v>
      </c>
      <c r="E57" s="8"/>
      <c r="F57" s="8"/>
    </row>
    <row r="58" spans="1:6" s="6" customFormat="1">
      <c r="A58" s="30">
        <v>48</v>
      </c>
      <c r="B58" s="7" t="s">
        <v>122</v>
      </c>
      <c r="C58" s="8">
        <v>334800</v>
      </c>
      <c r="D58" s="22">
        <f t="shared" si="0"/>
        <v>334800</v>
      </c>
      <c r="E58" s="8"/>
      <c r="F58" s="8"/>
    </row>
    <row r="59" spans="1:6" s="6" customFormat="1">
      <c r="A59" s="30">
        <v>49</v>
      </c>
      <c r="B59" s="7" t="s">
        <v>28</v>
      </c>
      <c r="C59" s="8">
        <v>111600</v>
      </c>
      <c r="D59" s="22">
        <f t="shared" si="0"/>
        <v>111600</v>
      </c>
      <c r="E59" s="8"/>
      <c r="F59" s="8"/>
    </row>
    <row r="60" spans="1:6" s="6" customFormat="1">
      <c r="A60" s="30">
        <v>50</v>
      </c>
      <c r="B60" s="7" t="s">
        <v>63</v>
      </c>
      <c r="C60" s="8">
        <v>55800</v>
      </c>
      <c r="D60" s="22">
        <f t="shared" si="0"/>
        <v>55800</v>
      </c>
      <c r="E60" s="8"/>
      <c r="F60" s="8"/>
    </row>
    <row r="61" spans="1:6" s="6" customFormat="1">
      <c r="A61" s="30">
        <v>51</v>
      </c>
      <c r="B61" s="7" t="s">
        <v>127</v>
      </c>
      <c r="C61" s="8">
        <v>558000</v>
      </c>
      <c r="D61" s="22">
        <f t="shared" si="0"/>
        <v>558000</v>
      </c>
      <c r="E61" s="8"/>
      <c r="F61" s="8"/>
    </row>
    <row r="62" spans="1:6" s="6" customFormat="1">
      <c r="A62" s="30">
        <v>52</v>
      </c>
      <c r="B62" s="7" t="s">
        <v>88</v>
      </c>
      <c r="C62" s="8">
        <v>111600</v>
      </c>
      <c r="D62" s="22">
        <f t="shared" si="0"/>
        <v>111600</v>
      </c>
      <c r="E62" s="8"/>
      <c r="F62" s="8"/>
    </row>
    <row r="63" spans="1:6" s="6" customFormat="1">
      <c r="A63" s="30">
        <v>53</v>
      </c>
      <c r="B63" s="7" t="s">
        <v>128</v>
      </c>
      <c r="C63" s="8">
        <v>558000</v>
      </c>
      <c r="D63" s="22">
        <f t="shared" si="0"/>
        <v>558000</v>
      </c>
      <c r="E63" s="8"/>
      <c r="F63" s="8"/>
    </row>
    <row r="64" spans="1:6" s="6" customFormat="1">
      <c r="A64" s="30">
        <v>54</v>
      </c>
      <c r="B64" s="7" t="s">
        <v>101</v>
      </c>
      <c r="C64" s="8">
        <v>223200</v>
      </c>
      <c r="D64" s="22">
        <f t="shared" si="0"/>
        <v>223200</v>
      </c>
      <c r="E64" s="8"/>
      <c r="F64" s="8"/>
    </row>
    <row r="65" spans="1:6" s="6" customFormat="1">
      <c r="A65" s="30">
        <v>55</v>
      </c>
      <c r="B65" s="7" t="s">
        <v>30</v>
      </c>
      <c r="C65" s="8">
        <v>55800</v>
      </c>
      <c r="D65" s="22">
        <f t="shared" si="0"/>
        <v>55800</v>
      </c>
      <c r="E65" s="8"/>
      <c r="F65" s="8"/>
    </row>
    <row r="66" spans="1:6" s="6" customFormat="1">
      <c r="A66" s="30">
        <v>56</v>
      </c>
      <c r="B66" s="7" t="s">
        <v>89</v>
      </c>
      <c r="C66" s="8">
        <v>111600</v>
      </c>
      <c r="D66" s="22">
        <f t="shared" si="0"/>
        <v>111600</v>
      </c>
      <c r="E66" s="8"/>
      <c r="F66" s="8"/>
    </row>
    <row r="67" spans="1:6" s="6" customFormat="1">
      <c r="A67" s="30">
        <v>57</v>
      </c>
      <c r="B67" s="7" t="s">
        <v>50</v>
      </c>
      <c r="C67" s="8">
        <v>55800</v>
      </c>
      <c r="D67" s="22">
        <f t="shared" si="0"/>
        <v>55800</v>
      </c>
      <c r="E67" s="8"/>
      <c r="F67" s="8"/>
    </row>
    <row r="68" spans="1:6" s="6" customFormat="1">
      <c r="A68" s="30">
        <v>58</v>
      </c>
      <c r="B68" s="7" t="s">
        <v>98</v>
      </c>
      <c r="C68" s="8">
        <v>167400</v>
      </c>
      <c r="D68" s="22">
        <f t="shared" si="0"/>
        <v>167400</v>
      </c>
      <c r="E68" s="8"/>
      <c r="F68" s="8"/>
    </row>
    <row r="69" spans="1:6" s="6" customFormat="1">
      <c r="A69" s="30">
        <v>59</v>
      </c>
      <c r="B69" s="7" t="s">
        <v>129</v>
      </c>
      <c r="C69" s="8">
        <v>558000</v>
      </c>
      <c r="D69" s="22">
        <f t="shared" si="0"/>
        <v>558000</v>
      </c>
      <c r="E69" s="8"/>
      <c r="F69" s="8"/>
    </row>
    <row r="70" spans="1:6" s="6" customFormat="1">
      <c r="A70" s="30">
        <v>60</v>
      </c>
      <c r="B70" s="7" t="s">
        <v>130</v>
      </c>
      <c r="C70" s="8">
        <v>558000</v>
      </c>
      <c r="D70" s="22">
        <f t="shared" si="0"/>
        <v>558000</v>
      </c>
      <c r="E70" s="8"/>
      <c r="F70" s="8"/>
    </row>
    <row r="71" spans="1:6" s="6" customFormat="1">
      <c r="A71" s="30">
        <v>61</v>
      </c>
      <c r="B71" s="7" t="s">
        <v>90</v>
      </c>
      <c r="C71" s="8">
        <v>111600</v>
      </c>
      <c r="D71" s="22">
        <f t="shared" si="0"/>
        <v>111600</v>
      </c>
      <c r="E71" s="8"/>
      <c r="F71" s="8"/>
    </row>
    <row r="72" spans="1:6" s="6" customFormat="1">
      <c r="A72" s="30">
        <v>62</v>
      </c>
      <c r="B72" s="7" t="s">
        <v>33</v>
      </c>
      <c r="C72" s="8">
        <v>223200</v>
      </c>
      <c r="D72" s="22">
        <f t="shared" si="0"/>
        <v>223200</v>
      </c>
      <c r="E72" s="8"/>
      <c r="F72" s="8"/>
    </row>
    <row r="73" spans="1:6" s="6" customFormat="1">
      <c r="A73" s="30">
        <v>63</v>
      </c>
      <c r="B73" s="7" t="s">
        <v>112</v>
      </c>
      <c r="C73" s="8">
        <v>279000</v>
      </c>
      <c r="D73" s="22">
        <f t="shared" si="0"/>
        <v>279000</v>
      </c>
      <c r="E73" s="8"/>
      <c r="F73" s="8"/>
    </row>
    <row r="74" spans="1:6" s="6" customFormat="1">
      <c r="A74" s="30">
        <v>64</v>
      </c>
      <c r="B74" s="7" t="s">
        <v>66</v>
      </c>
      <c r="C74" s="8">
        <v>55800</v>
      </c>
      <c r="D74" s="22">
        <f t="shared" si="0"/>
        <v>55800</v>
      </c>
      <c r="E74" s="8"/>
      <c r="F74" s="8"/>
    </row>
    <row r="75" spans="1:6" s="6" customFormat="1">
      <c r="A75" s="30">
        <v>65</v>
      </c>
      <c r="B75" s="7" t="s">
        <v>113</v>
      </c>
      <c r="C75" s="8">
        <v>279000</v>
      </c>
      <c r="D75" s="22">
        <f t="shared" si="0"/>
        <v>279000</v>
      </c>
      <c r="E75" s="8"/>
      <c r="F75" s="8"/>
    </row>
    <row r="76" spans="1:6" s="6" customFormat="1">
      <c r="A76" s="30">
        <v>66</v>
      </c>
      <c r="B76" s="7" t="s">
        <v>132</v>
      </c>
      <c r="C76" s="8">
        <v>558000</v>
      </c>
      <c r="D76" s="22">
        <f t="shared" ref="D76:D122" si="1">C76</f>
        <v>558000</v>
      </c>
      <c r="E76" s="8"/>
      <c r="F76" s="8"/>
    </row>
    <row r="77" spans="1:6" s="6" customFormat="1">
      <c r="A77" s="30">
        <v>67</v>
      </c>
      <c r="B77" s="7" t="s">
        <v>67</v>
      </c>
      <c r="C77" s="8">
        <v>55800</v>
      </c>
      <c r="D77" s="22">
        <f t="shared" si="1"/>
        <v>55800</v>
      </c>
      <c r="E77" s="8"/>
      <c r="F77" s="8"/>
    </row>
    <row r="78" spans="1:6" s="6" customFormat="1">
      <c r="A78" s="30">
        <v>68</v>
      </c>
      <c r="B78" s="7" t="s">
        <v>68</v>
      </c>
      <c r="C78" s="8">
        <v>55800</v>
      </c>
      <c r="D78" s="22">
        <f t="shared" si="1"/>
        <v>55800</v>
      </c>
      <c r="E78" s="8"/>
      <c r="F78" s="8"/>
    </row>
    <row r="79" spans="1:6" s="6" customFormat="1">
      <c r="A79" s="30">
        <v>69</v>
      </c>
      <c r="B79" s="7" t="s">
        <v>36</v>
      </c>
      <c r="C79" s="8">
        <v>55800</v>
      </c>
      <c r="D79" s="22">
        <f t="shared" si="1"/>
        <v>55800</v>
      </c>
      <c r="E79" s="8"/>
      <c r="F79" s="8"/>
    </row>
    <row r="80" spans="1:6" s="6" customFormat="1">
      <c r="A80" s="30">
        <v>70</v>
      </c>
      <c r="B80" s="7" t="s">
        <v>69</v>
      </c>
      <c r="C80" s="8">
        <v>55800</v>
      </c>
      <c r="D80" s="22">
        <f t="shared" si="1"/>
        <v>55800</v>
      </c>
      <c r="E80" s="8"/>
      <c r="F80" s="8"/>
    </row>
    <row r="81" spans="1:6" s="6" customFormat="1">
      <c r="A81" s="30">
        <v>71</v>
      </c>
      <c r="B81" s="7" t="s">
        <v>37</v>
      </c>
      <c r="C81" s="8">
        <v>223200</v>
      </c>
      <c r="D81" s="22">
        <f t="shared" si="1"/>
        <v>223200</v>
      </c>
      <c r="E81" s="8"/>
      <c r="F81" s="8"/>
    </row>
    <row r="82" spans="1:6" s="6" customFormat="1">
      <c r="A82" s="30">
        <v>72</v>
      </c>
      <c r="B82" s="7" t="s">
        <v>114</v>
      </c>
      <c r="C82" s="8">
        <v>279000</v>
      </c>
      <c r="D82" s="22">
        <f t="shared" si="1"/>
        <v>279000</v>
      </c>
      <c r="E82" s="8"/>
      <c r="F82" s="8"/>
    </row>
    <row r="83" spans="1:6" s="6" customFormat="1">
      <c r="A83" s="30">
        <v>73</v>
      </c>
      <c r="B83" s="7" t="s">
        <v>102</v>
      </c>
      <c r="C83" s="8">
        <v>223200</v>
      </c>
      <c r="D83" s="22">
        <f t="shared" si="1"/>
        <v>223200</v>
      </c>
      <c r="E83" s="8"/>
      <c r="F83" s="8"/>
    </row>
    <row r="84" spans="1:6" s="6" customFormat="1">
      <c r="A84" s="30">
        <v>74</v>
      </c>
      <c r="B84" s="7" t="s">
        <v>70</v>
      </c>
      <c r="C84" s="8">
        <v>55800</v>
      </c>
      <c r="D84" s="22">
        <f t="shared" si="1"/>
        <v>55800</v>
      </c>
      <c r="E84" s="8"/>
      <c r="F84" s="8"/>
    </row>
    <row r="85" spans="1:6" s="6" customFormat="1">
      <c r="A85" s="30">
        <v>75</v>
      </c>
      <c r="B85" s="7" t="s">
        <v>38</v>
      </c>
      <c r="C85" s="8">
        <v>55800</v>
      </c>
      <c r="D85" s="22">
        <f t="shared" si="1"/>
        <v>55800</v>
      </c>
      <c r="E85" s="8"/>
      <c r="F85" s="8"/>
    </row>
    <row r="86" spans="1:6" s="6" customFormat="1">
      <c r="A86" s="30">
        <v>76</v>
      </c>
      <c r="B86" s="7" t="s">
        <v>133</v>
      </c>
      <c r="C86" s="8">
        <v>558000</v>
      </c>
      <c r="D86" s="22">
        <f t="shared" si="1"/>
        <v>558000</v>
      </c>
      <c r="E86" s="8"/>
      <c r="F86" s="8"/>
    </row>
    <row r="87" spans="1:6" s="6" customFormat="1">
      <c r="A87" s="30">
        <v>77</v>
      </c>
      <c r="B87" s="7" t="s">
        <v>134</v>
      </c>
      <c r="C87" s="8">
        <v>558000</v>
      </c>
      <c r="D87" s="22">
        <f t="shared" si="1"/>
        <v>558000</v>
      </c>
      <c r="E87" s="8"/>
      <c r="F87" s="8"/>
    </row>
    <row r="88" spans="1:6" s="6" customFormat="1">
      <c r="A88" s="30">
        <v>78</v>
      </c>
      <c r="B88" s="7" t="s">
        <v>39</v>
      </c>
      <c r="C88" s="8">
        <v>167400</v>
      </c>
      <c r="D88" s="22">
        <f t="shared" si="1"/>
        <v>167400</v>
      </c>
      <c r="E88" s="8"/>
      <c r="F88" s="8"/>
    </row>
    <row r="89" spans="1:6" s="6" customFormat="1">
      <c r="A89" s="30">
        <v>79</v>
      </c>
      <c r="B89" s="7" t="s">
        <v>115</v>
      </c>
      <c r="C89" s="8">
        <v>27900</v>
      </c>
      <c r="D89" s="22">
        <f t="shared" si="1"/>
        <v>27900</v>
      </c>
      <c r="E89" s="8"/>
      <c r="F89" s="8"/>
    </row>
    <row r="90" spans="1:6" s="6" customFormat="1">
      <c r="A90" s="30">
        <v>80</v>
      </c>
      <c r="B90" s="7" t="s">
        <v>40</v>
      </c>
      <c r="C90" s="8">
        <v>279000</v>
      </c>
      <c r="D90" s="22">
        <f t="shared" si="1"/>
        <v>279000</v>
      </c>
      <c r="E90" s="8"/>
      <c r="F90" s="8"/>
    </row>
    <row r="91" spans="1:6" s="6" customFormat="1">
      <c r="A91" s="30">
        <v>81</v>
      </c>
      <c r="B91" s="7" t="s">
        <v>41</v>
      </c>
      <c r="C91" s="8">
        <v>111600</v>
      </c>
      <c r="D91" s="22">
        <f t="shared" si="1"/>
        <v>111600</v>
      </c>
      <c r="E91" s="8"/>
      <c r="F91" s="8"/>
    </row>
    <row r="92" spans="1:6" s="6" customFormat="1">
      <c r="A92" s="30">
        <v>82</v>
      </c>
      <c r="B92" s="7" t="s">
        <v>99</v>
      </c>
      <c r="C92" s="8">
        <v>167400</v>
      </c>
      <c r="D92" s="22">
        <f t="shared" si="1"/>
        <v>167400</v>
      </c>
      <c r="E92" s="8"/>
      <c r="F92" s="8"/>
    </row>
    <row r="93" spans="1:6" s="6" customFormat="1">
      <c r="A93" s="30">
        <v>83</v>
      </c>
      <c r="B93" s="7" t="s">
        <v>42</v>
      </c>
      <c r="C93" s="8">
        <v>279000</v>
      </c>
      <c r="D93" s="22">
        <f t="shared" si="1"/>
        <v>279000</v>
      </c>
      <c r="E93" s="8"/>
      <c r="F93" s="8"/>
    </row>
    <row r="94" spans="1:6" s="6" customFormat="1">
      <c r="A94" s="30">
        <v>84</v>
      </c>
      <c r="B94" s="7" t="s">
        <v>72</v>
      </c>
      <c r="C94" s="8">
        <v>55800</v>
      </c>
      <c r="D94" s="22">
        <f t="shared" si="1"/>
        <v>55800</v>
      </c>
      <c r="E94" s="8"/>
      <c r="F94" s="8"/>
    </row>
    <row r="95" spans="1:6" s="6" customFormat="1">
      <c r="A95" s="30">
        <v>85</v>
      </c>
      <c r="B95" s="7" t="s">
        <v>73</v>
      </c>
      <c r="C95" s="8">
        <v>55800</v>
      </c>
      <c r="D95" s="22">
        <f t="shared" si="1"/>
        <v>55800</v>
      </c>
      <c r="E95" s="8"/>
      <c r="F95" s="8"/>
    </row>
    <row r="96" spans="1:6" s="6" customFormat="1">
      <c r="A96" s="30">
        <v>86</v>
      </c>
      <c r="B96" s="7" t="s">
        <v>91</v>
      </c>
      <c r="C96" s="8">
        <v>111600</v>
      </c>
      <c r="D96" s="22">
        <f t="shared" si="1"/>
        <v>111600</v>
      </c>
      <c r="E96" s="8"/>
      <c r="F96" s="8"/>
    </row>
    <row r="97" spans="1:6" s="6" customFormat="1">
      <c r="A97" s="30">
        <v>87</v>
      </c>
      <c r="B97" s="7" t="s">
        <v>92</v>
      </c>
      <c r="C97" s="8">
        <v>111600</v>
      </c>
      <c r="D97" s="22">
        <f t="shared" si="1"/>
        <v>111600</v>
      </c>
      <c r="E97" s="8"/>
      <c r="F97" s="8"/>
    </row>
    <row r="98" spans="1:6" s="6" customFormat="1">
      <c r="A98" s="30">
        <v>88</v>
      </c>
      <c r="B98" s="7" t="s">
        <v>93</v>
      </c>
      <c r="C98" s="8">
        <v>111600</v>
      </c>
      <c r="D98" s="22">
        <f t="shared" si="1"/>
        <v>111600</v>
      </c>
      <c r="E98" s="8"/>
      <c r="F98" s="8"/>
    </row>
    <row r="99" spans="1:6" s="6" customFormat="1">
      <c r="A99" s="30">
        <v>89</v>
      </c>
      <c r="B99" s="7" t="s">
        <v>140</v>
      </c>
      <c r="C99" s="8">
        <v>837000</v>
      </c>
      <c r="D99" s="22">
        <f t="shared" si="1"/>
        <v>837000</v>
      </c>
      <c r="E99" s="8"/>
      <c r="F99" s="8"/>
    </row>
    <row r="100" spans="1:6" s="6" customFormat="1">
      <c r="A100" s="30">
        <v>90</v>
      </c>
      <c r="B100" s="7" t="s">
        <v>94</v>
      </c>
      <c r="C100" s="8">
        <v>111600</v>
      </c>
      <c r="D100" s="22">
        <f t="shared" si="1"/>
        <v>111600</v>
      </c>
      <c r="E100" s="8"/>
      <c r="F100" s="8"/>
    </row>
    <row r="101" spans="1:6" s="6" customFormat="1">
      <c r="A101" s="30">
        <v>91</v>
      </c>
      <c r="B101" s="7" t="s">
        <v>116</v>
      </c>
      <c r="C101" s="8">
        <v>279000</v>
      </c>
      <c r="D101" s="22">
        <f t="shared" si="1"/>
        <v>279000</v>
      </c>
      <c r="E101" s="8"/>
      <c r="F101" s="8"/>
    </row>
    <row r="102" spans="1:6" s="6" customFormat="1">
      <c r="A102" s="30">
        <v>92</v>
      </c>
      <c r="B102" s="7" t="s">
        <v>117</v>
      </c>
      <c r="C102" s="8">
        <v>279000</v>
      </c>
      <c r="D102" s="22">
        <f t="shared" si="1"/>
        <v>279000</v>
      </c>
      <c r="E102" s="8"/>
      <c r="F102" s="8"/>
    </row>
    <row r="103" spans="1:6" s="6" customFormat="1">
      <c r="A103" s="30">
        <v>93</v>
      </c>
      <c r="B103" s="7" t="s">
        <v>95</v>
      </c>
      <c r="C103" s="8">
        <v>111600</v>
      </c>
      <c r="D103" s="22">
        <f t="shared" si="1"/>
        <v>111600</v>
      </c>
      <c r="E103" s="8"/>
      <c r="F103" s="8"/>
    </row>
    <row r="104" spans="1:6" s="6" customFormat="1">
      <c r="A104" s="30">
        <v>94</v>
      </c>
      <c r="B104" s="7" t="s">
        <v>96</v>
      </c>
      <c r="C104" s="8">
        <v>111600</v>
      </c>
      <c r="D104" s="22">
        <f t="shared" si="1"/>
        <v>111600</v>
      </c>
      <c r="E104" s="8"/>
      <c r="F104" s="8"/>
    </row>
    <row r="105" spans="1:6" s="6" customFormat="1">
      <c r="A105" s="30">
        <v>95</v>
      </c>
      <c r="B105" s="7" t="s">
        <v>75</v>
      </c>
      <c r="C105" s="8">
        <v>55800</v>
      </c>
      <c r="D105" s="22">
        <f t="shared" si="1"/>
        <v>55800</v>
      </c>
      <c r="E105" s="8"/>
      <c r="F105" s="8"/>
    </row>
    <row r="106" spans="1:6" s="6" customFormat="1">
      <c r="A106" s="30">
        <v>96</v>
      </c>
      <c r="B106" s="7" t="s">
        <v>141</v>
      </c>
      <c r="C106" s="8">
        <v>1060200</v>
      </c>
      <c r="D106" s="22">
        <f t="shared" si="1"/>
        <v>1060200</v>
      </c>
      <c r="E106" s="8"/>
      <c r="F106" s="8"/>
    </row>
    <row r="107" spans="1:6" s="6" customFormat="1">
      <c r="A107" s="30">
        <v>97</v>
      </c>
      <c r="B107" s="7" t="s">
        <v>135</v>
      </c>
      <c r="C107" s="8">
        <v>558000</v>
      </c>
      <c r="D107" s="22">
        <f t="shared" si="1"/>
        <v>558000</v>
      </c>
      <c r="E107" s="8"/>
      <c r="F107" s="8"/>
    </row>
    <row r="108" spans="1:6" s="6" customFormat="1">
      <c r="A108" s="30">
        <v>98</v>
      </c>
      <c r="B108" s="7" t="s">
        <v>77</v>
      </c>
      <c r="C108" s="8">
        <v>55800</v>
      </c>
      <c r="D108" s="22">
        <f t="shared" si="1"/>
        <v>55800</v>
      </c>
      <c r="E108" s="8"/>
      <c r="F108" s="8"/>
    </row>
    <row r="109" spans="1:6" s="6" customFormat="1">
      <c r="A109" s="30">
        <v>99</v>
      </c>
      <c r="B109" s="7" t="s">
        <v>123</v>
      </c>
      <c r="C109" s="8">
        <v>334800</v>
      </c>
      <c r="D109" s="22">
        <f t="shared" si="1"/>
        <v>334800</v>
      </c>
      <c r="E109" s="8"/>
      <c r="F109" s="8"/>
    </row>
    <row r="110" spans="1:6" s="6" customFormat="1">
      <c r="A110" s="30">
        <v>100</v>
      </c>
      <c r="B110" s="7" t="s">
        <v>46</v>
      </c>
      <c r="C110" s="8">
        <v>55800</v>
      </c>
      <c r="D110" s="22">
        <f t="shared" si="1"/>
        <v>55800</v>
      </c>
      <c r="E110" s="8"/>
      <c r="F110" s="8"/>
    </row>
    <row r="111" spans="1:6" s="6" customFormat="1">
      <c r="A111" s="30">
        <v>101</v>
      </c>
      <c r="B111" s="7" t="s">
        <v>78</v>
      </c>
      <c r="C111" s="8">
        <v>55800</v>
      </c>
      <c r="D111" s="22">
        <f t="shared" si="1"/>
        <v>55800</v>
      </c>
      <c r="E111" s="8"/>
      <c r="F111" s="8"/>
    </row>
    <row r="112" spans="1:6" s="6" customFormat="1">
      <c r="A112" s="30">
        <v>102</v>
      </c>
      <c r="B112" s="7" t="s">
        <v>144</v>
      </c>
      <c r="C112" s="8">
        <v>1116000</v>
      </c>
      <c r="D112" s="22">
        <f t="shared" si="1"/>
        <v>1116000</v>
      </c>
      <c r="E112" s="8"/>
      <c r="F112" s="8"/>
    </row>
    <row r="113" spans="1:6" s="6" customFormat="1">
      <c r="A113" s="30">
        <v>103</v>
      </c>
      <c r="B113" s="7" t="s">
        <v>103</v>
      </c>
      <c r="C113" s="8">
        <v>223200</v>
      </c>
      <c r="D113" s="22">
        <f t="shared" si="1"/>
        <v>223200</v>
      </c>
      <c r="E113" s="8"/>
      <c r="F113" s="8"/>
    </row>
    <row r="114" spans="1:6" s="6" customFormat="1">
      <c r="A114" s="30">
        <v>104</v>
      </c>
      <c r="B114" s="7" t="s">
        <v>79</v>
      </c>
      <c r="C114" s="8">
        <v>55800</v>
      </c>
      <c r="D114" s="22">
        <f t="shared" si="1"/>
        <v>55800</v>
      </c>
      <c r="E114" s="8"/>
      <c r="F114" s="8"/>
    </row>
    <row r="115" spans="1:6" s="6" customFormat="1">
      <c r="A115" s="30">
        <v>105</v>
      </c>
      <c r="B115" s="7" t="s">
        <v>47</v>
      </c>
      <c r="C115" s="8">
        <v>167400</v>
      </c>
      <c r="D115" s="22">
        <f t="shared" si="1"/>
        <v>167400</v>
      </c>
      <c r="E115" s="8"/>
      <c r="F115" s="8"/>
    </row>
    <row r="116" spans="1:6" s="6" customFormat="1">
      <c r="A116" s="30">
        <v>106</v>
      </c>
      <c r="B116" s="7" t="s">
        <v>136</v>
      </c>
      <c r="C116" s="8">
        <v>558000</v>
      </c>
      <c r="D116" s="22">
        <f t="shared" si="1"/>
        <v>558000</v>
      </c>
      <c r="E116" s="8"/>
      <c r="F116" s="8"/>
    </row>
    <row r="117" spans="1:6" s="6" customFormat="1">
      <c r="A117" s="30">
        <v>107</v>
      </c>
      <c r="B117" s="7" t="s">
        <v>48</v>
      </c>
      <c r="C117" s="8">
        <v>279000</v>
      </c>
      <c r="D117" s="22">
        <f t="shared" si="1"/>
        <v>279000</v>
      </c>
      <c r="E117" s="8"/>
      <c r="F117" s="8"/>
    </row>
    <row r="118" spans="1:6" s="6" customFormat="1">
      <c r="A118" s="30">
        <v>108</v>
      </c>
      <c r="B118" s="7" t="s">
        <v>49</v>
      </c>
      <c r="C118" s="8">
        <v>55800</v>
      </c>
      <c r="D118" s="22">
        <f t="shared" si="1"/>
        <v>55800</v>
      </c>
      <c r="E118" s="8"/>
      <c r="F118" s="8"/>
    </row>
    <row r="119" spans="1:6" s="6" customFormat="1">
      <c r="A119" s="30">
        <v>109</v>
      </c>
      <c r="B119" s="7" t="s">
        <v>138</v>
      </c>
      <c r="C119" s="8">
        <v>725400</v>
      </c>
      <c r="D119" s="22">
        <f t="shared" si="1"/>
        <v>725400</v>
      </c>
      <c r="E119" s="8"/>
      <c r="F119" s="8"/>
    </row>
    <row r="120" spans="1:6" s="6" customFormat="1">
      <c r="A120" s="30">
        <v>110</v>
      </c>
      <c r="B120" s="7" t="s">
        <v>80</v>
      </c>
      <c r="C120" s="8">
        <v>55800</v>
      </c>
      <c r="D120" s="22">
        <f t="shared" si="1"/>
        <v>55800</v>
      </c>
      <c r="E120" s="8"/>
      <c r="F120" s="8"/>
    </row>
    <row r="121" spans="1:6" s="6" customFormat="1">
      <c r="A121" s="30">
        <v>111</v>
      </c>
      <c r="B121" s="7" t="s">
        <v>119</v>
      </c>
      <c r="C121" s="8">
        <v>279000</v>
      </c>
      <c r="D121" s="22">
        <f t="shared" si="1"/>
        <v>279000</v>
      </c>
      <c r="E121" s="8"/>
      <c r="F121" s="8"/>
    </row>
    <row r="122" spans="1:6" s="6" customFormat="1">
      <c r="A122" s="30">
        <v>112</v>
      </c>
      <c r="B122" s="7" t="s">
        <v>148</v>
      </c>
      <c r="C122" s="8">
        <v>167400</v>
      </c>
      <c r="D122" s="22">
        <f t="shared" si="1"/>
        <v>167400</v>
      </c>
      <c r="E122" s="8"/>
      <c r="F122" s="8"/>
    </row>
    <row r="123" spans="1:6">
      <c r="A123" s="31"/>
      <c r="B123" s="19"/>
      <c r="C123" s="8"/>
      <c r="D123" s="8"/>
      <c r="E123" s="8"/>
      <c r="F123" s="8"/>
    </row>
    <row r="124" spans="1:6">
      <c r="A124" s="32"/>
      <c r="B124" s="23" t="s">
        <v>149</v>
      </c>
      <c r="C124" s="24">
        <f>SUM(C11:C123)</f>
        <v>30119600</v>
      </c>
      <c r="D124" s="24">
        <f>SUM(D11:D123)</f>
        <v>30119600</v>
      </c>
      <c r="E124" s="24">
        <f>SUM(E11:E123)</f>
        <v>0</v>
      </c>
      <c r="F124" s="11">
        <f>SUM(F11:F122)</f>
        <v>0</v>
      </c>
    </row>
    <row r="135" spans="3:3">
      <c r="C135" s="21"/>
    </row>
  </sheetData>
  <autoFilter ref="B10:D124">
    <filterColumn colId="0"/>
  </autoFilter>
  <mergeCells count="8">
    <mergeCell ref="B8:D8"/>
    <mergeCell ref="B9:D9"/>
    <mergeCell ref="C1:D1"/>
    <mergeCell ref="C2:D2"/>
    <mergeCell ref="C3:D3"/>
    <mergeCell ref="C4:D4"/>
    <mergeCell ref="B6:D6"/>
    <mergeCell ref="B7:D7"/>
  </mergeCells>
  <pageMargins left="0.98425196850393704" right="0.27559055118110237" top="0.27559055118110237" bottom="0.35433070866141736" header="0.19685039370078741" footer="0.23622047244094491"/>
  <pageSetup paperSize="9" scale="120" orientation="portrait" verticalDpi="1200" r:id="rId1"/>
  <headerFooter alignWithMargins="0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F182"/>
  <sheetViews>
    <sheetView showZeros="0" view="pageBreakPreview" topLeftCell="A114" zoomScaleNormal="100" zoomScaleSheetLayoutView="100" workbookViewId="0">
      <selection activeCell="L44" sqref="L44"/>
    </sheetView>
  </sheetViews>
  <sheetFormatPr defaultColWidth="10.33203125" defaultRowHeight="11.25"/>
  <cols>
    <col min="1" max="1" width="46.1640625" style="1" customWidth="1"/>
    <col min="2" max="3" width="16.1640625" style="2" hidden="1" customWidth="1"/>
    <col min="4" max="6" width="16.1640625" style="2" customWidth="1"/>
    <col min="7" max="16384" width="10.33203125" style="1"/>
  </cols>
  <sheetData>
    <row r="1" spans="1:6">
      <c r="C1" s="72" t="s">
        <v>168</v>
      </c>
      <c r="D1" s="72"/>
      <c r="E1" s="72"/>
      <c r="F1" s="72"/>
    </row>
    <row r="2" spans="1:6">
      <c r="C2" s="72" t="s">
        <v>166</v>
      </c>
      <c r="D2" s="72"/>
      <c r="E2" s="72"/>
      <c r="F2" s="72"/>
    </row>
    <row r="3" spans="1:6">
      <c r="C3" s="72" t="s">
        <v>167</v>
      </c>
      <c r="D3" s="72"/>
      <c r="E3" s="72"/>
      <c r="F3" s="72"/>
    </row>
    <row r="4" spans="1:6">
      <c r="C4" s="72" t="s">
        <v>176</v>
      </c>
      <c r="D4" s="72"/>
      <c r="E4" s="72"/>
      <c r="F4" s="72"/>
    </row>
    <row r="6" spans="1:6">
      <c r="A6" s="71" t="s">
        <v>4</v>
      </c>
      <c r="B6" s="71"/>
      <c r="C6" s="71"/>
      <c r="D6" s="71"/>
      <c r="E6" s="71"/>
      <c r="F6" s="71"/>
    </row>
    <row r="7" spans="1:6">
      <c r="A7" s="71" t="s">
        <v>5</v>
      </c>
      <c r="B7" s="73"/>
      <c r="C7" s="73"/>
      <c r="D7" s="73"/>
      <c r="E7" s="73"/>
      <c r="F7" s="73"/>
    </row>
    <row r="8" spans="1:6">
      <c r="A8" s="71" t="s">
        <v>169</v>
      </c>
      <c r="B8" s="71"/>
      <c r="C8" s="71"/>
      <c r="D8" s="71"/>
      <c r="E8" s="71"/>
      <c r="F8" s="71"/>
    </row>
    <row r="9" spans="1:6">
      <c r="A9" s="71"/>
      <c r="B9" s="71"/>
      <c r="C9" s="71"/>
      <c r="D9" s="71"/>
      <c r="E9" s="71"/>
      <c r="F9" s="71"/>
    </row>
    <row r="10" spans="1:6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</row>
    <row r="11" spans="1:6" s="6" customFormat="1" hidden="1">
      <c r="A11" s="7" t="s">
        <v>125</v>
      </c>
      <c r="B11" s="8"/>
      <c r="C11" s="8"/>
      <c r="D11" s="8"/>
      <c r="E11" s="20"/>
      <c r="F11" s="22">
        <f t="shared" ref="F11:F42" si="0">B11+C11+D11+E11</f>
        <v>0</v>
      </c>
    </row>
    <row r="12" spans="1:6" s="6" customFormat="1">
      <c r="A12" s="7" t="s">
        <v>9</v>
      </c>
      <c r="B12" s="8">
        <v>0</v>
      </c>
      <c r="C12" s="8"/>
      <c r="D12" s="8">
        <v>66600</v>
      </c>
      <c r="E12" s="20">
        <v>117040</v>
      </c>
      <c r="F12" s="22">
        <f t="shared" si="0"/>
        <v>183640</v>
      </c>
    </row>
    <row r="13" spans="1:6" s="6" customFormat="1">
      <c r="A13" s="7" t="s">
        <v>81</v>
      </c>
      <c r="B13" s="8"/>
      <c r="C13" s="8"/>
      <c r="D13" s="8">
        <v>133200</v>
      </c>
      <c r="E13" s="20">
        <v>234080</v>
      </c>
      <c r="F13" s="22">
        <f t="shared" si="0"/>
        <v>367280</v>
      </c>
    </row>
    <row r="14" spans="1:6" s="6" customFormat="1">
      <c r="A14" s="7" t="s">
        <v>120</v>
      </c>
      <c r="B14" s="8"/>
      <c r="C14" s="8"/>
      <c r="D14" s="8">
        <v>399600</v>
      </c>
      <c r="E14" s="20">
        <v>702240</v>
      </c>
      <c r="F14" s="22">
        <f t="shared" si="0"/>
        <v>1101840</v>
      </c>
    </row>
    <row r="15" spans="1:6" s="6" customFormat="1">
      <c r="A15" s="7" t="s">
        <v>10</v>
      </c>
      <c r="B15" s="8"/>
      <c r="C15" s="8"/>
      <c r="D15" s="8">
        <v>266400</v>
      </c>
      <c r="E15" s="20"/>
      <c r="F15" s="22">
        <f t="shared" si="0"/>
        <v>266400</v>
      </c>
    </row>
    <row r="16" spans="1:6" s="6" customFormat="1">
      <c r="A16" s="7" t="s">
        <v>11</v>
      </c>
      <c r="B16" s="8"/>
      <c r="C16" s="8"/>
      <c r="D16" s="8">
        <v>66600</v>
      </c>
      <c r="E16" s="20"/>
      <c r="F16" s="22">
        <f t="shared" si="0"/>
        <v>66600</v>
      </c>
    </row>
    <row r="17" spans="1:6" s="6" customFormat="1" hidden="1">
      <c r="A17" s="7" t="s">
        <v>82</v>
      </c>
      <c r="B17" s="8"/>
      <c r="C17" s="8"/>
      <c r="D17" s="8"/>
      <c r="E17" s="20"/>
      <c r="F17" s="22">
        <f t="shared" si="0"/>
        <v>0</v>
      </c>
    </row>
    <row r="18" spans="1:6" s="6" customFormat="1">
      <c r="A18" s="7" t="s">
        <v>12</v>
      </c>
      <c r="B18" s="8"/>
      <c r="C18" s="8"/>
      <c r="D18" s="8">
        <v>133200</v>
      </c>
      <c r="E18" s="20">
        <v>234080</v>
      </c>
      <c r="F18" s="22">
        <f t="shared" si="0"/>
        <v>367280</v>
      </c>
    </row>
    <row r="19" spans="1:6" s="6" customFormat="1">
      <c r="A19" s="7" t="s">
        <v>13</v>
      </c>
      <c r="B19" s="8"/>
      <c r="C19" s="8"/>
      <c r="D19" s="8">
        <v>66600</v>
      </c>
      <c r="E19" s="20">
        <v>117040</v>
      </c>
      <c r="F19" s="22">
        <f t="shared" si="0"/>
        <v>183640</v>
      </c>
    </row>
    <row r="20" spans="1:6" s="6" customFormat="1">
      <c r="A20" s="7" t="s">
        <v>14</v>
      </c>
      <c r="B20" s="8"/>
      <c r="C20" s="8"/>
      <c r="D20" s="8">
        <v>66600</v>
      </c>
      <c r="E20" s="20">
        <v>117040</v>
      </c>
      <c r="F20" s="22">
        <f t="shared" si="0"/>
        <v>183640</v>
      </c>
    </row>
    <row r="21" spans="1:6" s="6" customFormat="1">
      <c r="A21" s="7" t="s">
        <v>51</v>
      </c>
      <c r="B21" s="8"/>
      <c r="C21" s="8"/>
      <c r="D21" s="8">
        <v>66600</v>
      </c>
      <c r="E21" s="20">
        <v>117040</v>
      </c>
      <c r="F21" s="22">
        <f t="shared" si="0"/>
        <v>183640</v>
      </c>
    </row>
    <row r="22" spans="1:6" s="6" customFormat="1">
      <c r="A22" s="7" t="s">
        <v>15</v>
      </c>
      <c r="B22" s="8"/>
      <c r="C22" s="8"/>
      <c r="D22" s="8">
        <v>66600</v>
      </c>
      <c r="E22" s="20">
        <v>117040</v>
      </c>
      <c r="F22" s="22">
        <f t="shared" si="0"/>
        <v>183640</v>
      </c>
    </row>
    <row r="23" spans="1:6" s="6" customFormat="1">
      <c r="A23" s="7" t="s">
        <v>16</v>
      </c>
      <c r="B23" s="8"/>
      <c r="C23" s="8"/>
      <c r="D23" s="8">
        <v>333000</v>
      </c>
      <c r="E23" s="20">
        <v>585200</v>
      </c>
      <c r="F23" s="22">
        <f t="shared" si="0"/>
        <v>918200</v>
      </c>
    </row>
    <row r="24" spans="1:6" s="6" customFormat="1">
      <c r="A24" s="7" t="s">
        <v>151</v>
      </c>
      <c r="B24" s="8"/>
      <c r="C24" s="8"/>
      <c r="D24" s="8"/>
      <c r="E24" s="20">
        <v>585200</v>
      </c>
      <c r="F24" s="22">
        <f t="shared" si="0"/>
        <v>585200</v>
      </c>
    </row>
    <row r="25" spans="1:6" s="6" customFormat="1">
      <c r="A25" s="7" t="s">
        <v>18</v>
      </c>
      <c r="B25" s="8"/>
      <c r="C25" s="8"/>
      <c r="D25" s="8">
        <v>781200</v>
      </c>
      <c r="E25" s="20"/>
      <c r="F25" s="22">
        <f t="shared" si="0"/>
        <v>781200</v>
      </c>
    </row>
    <row r="26" spans="1:6" s="6" customFormat="1">
      <c r="A26" s="7" t="s">
        <v>52</v>
      </c>
      <c r="B26" s="8"/>
      <c r="C26" s="8"/>
      <c r="D26" s="8">
        <v>66600</v>
      </c>
      <c r="E26" s="20">
        <v>117040</v>
      </c>
      <c r="F26" s="22">
        <f t="shared" si="0"/>
        <v>183640</v>
      </c>
    </row>
    <row r="27" spans="1:6" s="6" customFormat="1" hidden="1">
      <c r="A27" s="7" t="s">
        <v>19</v>
      </c>
      <c r="B27" s="8"/>
      <c r="C27" s="8"/>
      <c r="D27" s="8"/>
      <c r="E27" s="20"/>
      <c r="F27" s="22">
        <f t="shared" si="0"/>
        <v>0</v>
      </c>
    </row>
    <row r="28" spans="1:6" s="6" customFormat="1">
      <c r="A28" s="7" t="s">
        <v>100</v>
      </c>
      <c r="B28" s="8"/>
      <c r="C28" s="8"/>
      <c r="D28" s="8">
        <v>266400</v>
      </c>
      <c r="E28" s="20">
        <v>468160</v>
      </c>
      <c r="F28" s="22">
        <f t="shared" si="0"/>
        <v>734560</v>
      </c>
    </row>
    <row r="29" spans="1:6" s="6" customFormat="1">
      <c r="A29" s="7" t="s">
        <v>104</v>
      </c>
      <c r="B29" s="8"/>
      <c r="C29" s="8"/>
      <c r="D29" s="8">
        <v>333000</v>
      </c>
      <c r="E29" s="20">
        <v>585200</v>
      </c>
      <c r="F29" s="22">
        <f t="shared" si="0"/>
        <v>918200</v>
      </c>
    </row>
    <row r="30" spans="1:6" s="6" customFormat="1">
      <c r="A30" s="7" t="s">
        <v>53</v>
      </c>
      <c r="B30" s="8"/>
      <c r="C30" s="8"/>
      <c r="D30" s="8">
        <v>66600</v>
      </c>
      <c r="E30" s="20">
        <v>117040</v>
      </c>
      <c r="F30" s="22">
        <f t="shared" si="0"/>
        <v>183640</v>
      </c>
    </row>
    <row r="31" spans="1:6" s="6" customFormat="1">
      <c r="A31" s="7" t="s">
        <v>20</v>
      </c>
      <c r="B31" s="8"/>
      <c r="C31" s="8"/>
      <c r="D31" s="8">
        <v>266400</v>
      </c>
      <c r="E31" s="20">
        <v>468160</v>
      </c>
      <c r="F31" s="22">
        <f t="shared" si="0"/>
        <v>734560</v>
      </c>
    </row>
    <row r="32" spans="1:6" s="6" customFormat="1">
      <c r="A32" s="7" t="s">
        <v>54</v>
      </c>
      <c r="B32" s="8"/>
      <c r="C32" s="8"/>
      <c r="D32" s="8">
        <v>66600</v>
      </c>
      <c r="E32" s="20">
        <v>117040</v>
      </c>
      <c r="F32" s="22">
        <f t="shared" si="0"/>
        <v>183640</v>
      </c>
    </row>
    <row r="33" spans="1:6" s="6" customFormat="1">
      <c r="A33" s="19" t="s">
        <v>161</v>
      </c>
      <c r="B33" s="8"/>
      <c r="C33" s="8"/>
      <c r="D33" s="8"/>
      <c r="E33" s="20">
        <v>234080</v>
      </c>
      <c r="F33" s="22">
        <f t="shared" si="0"/>
        <v>234080</v>
      </c>
    </row>
    <row r="34" spans="1:6" s="6" customFormat="1">
      <c r="A34" s="19" t="s">
        <v>83</v>
      </c>
      <c r="B34" s="8"/>
      <c r="C34" s="8"/>
      <c r="D34" s="8"/>
      <c r="E34" s="20">
        <v>234080</v>
      </c>
      <c r="F34" s="22">
        <f t="shared" si="0"/>
        <v>234080</v>
      </c>
    </row>
    <row r="35" spans="1:6" s="6" customFormat="1">
      <c r="A35" s="7" t="s">
        <v>126</v>
      </c>
      <c r="B35" s="8"/>
      <c r="C35" s="8"/>
      <c r="D35" s="8">
        <v>666000</v>
      </c>
      <c r="E35" s="20"/>
      <c r="F35" s="22">
        <f t="shared" si="0"/>
        <v>666000</v>
      </c>
    </row>
    <row r="36" spans="1:6" s="6" customFormat="1">
      <c r="A36" s="7" t="s">
        <v>83</v>
      </c>
      <c r="B36" s="8"/>
      <c r="C36" s="8"/>
      <c r="D36" s="8">
        <v>133200</v>
      </c>
      <c r="E36" s="20"/>
      <c r="F36" s="22">
        <f t="shared" si="0"/>
        <v>133200</v>
      </c>
    </row>
    <row r="37" spans="1:6" s="6" customFormat="1">
      <c r="A37" s="7" t="s">
        <v>21</v>
      </c>
      <c r="B37" s="8"/>
      <c r="C37" s="8"/>
      <c r="D37" s="8">
        <v>66600</v>
      </c>
      <c r="E37" s="20"/>
      <c r="F37" s="22">
        <f t="shared" si="0"/>
        <v>66600</v>
      </c>
    </row>
    <row r="38" spans="1:6" s="6" customFormat="1">
      <c r="A38" s="7" t="s">
        <v>142</v>
      </c>
      <c r="B38" s="8"/>
      <c r="C38" s="8"/>
      <c r="D38" s="8">
        <v>1332000</v>
      </c>
      <c r="E38" s="20"/>
      <c r="F38" s="22">
        <f t="shared" si="0"/>
        <v>1332000</v>
      </c>
    </row>
    <row r="39" spans="1:6" s="6" customFormat="1">
      <c r="A39" s="7" t="s">
        <v>146</v>
      </c>
      <c r="B39" s="8"/>
      <c r="C39" s="8"/>
      <c r="D39" s="8">
        <v>3330000</v>
      </c>
      <c r="E39" s="20">
        <v>5852000</v>
      </c>
      <c r="F39" s="22">
        <f t="shared" si="0"/>
        <v>9182000</v>
      </c>
    </row>
    <row r="40" spans="1:6" s="6" customFormat="1">
      <c r="A40" s="7" t="s">
        <v>105</v>
      </c>
      <c r="B40" s="8"/>
      <c r="C40" s="8"/>
      <c r="D40" s="8">
        <v>333000</v>
      </c>
      <c r="E40" s="20">
        <v>585200</v>
      </c>
      <c r="F40" s="22">
        <f t="shared" si="0"/>
        <v>918200</v>
      </c>
    </row>
    <row r="41" spans="1:6" s="6" customFormat="1" hidden="1">
      <c r="A41" s="7" t="s">
        <v>22</v>
      </c>
      <c r="B41" s="8"/>
      <c r="C41" s="8"/>
      <c r="D41" s="8"/>
      <c r="E41" s="20"/>
      <c r="F41" s="22">
        <f t="shared" si="0"/>
        <v>0</v>
      </c>
    </row>
    <row r="42" spans="1:6" s="6" customFormat="1">
      <c r="A42" s="7" t="s">
        <v>23</v>
      </c>
      <c r="B42" s="8"/>
      <c r="C42" s="8"/>
      <c r="D42" s="8">
        <v>837000</v>
      </c>
      <c r="E42" s="20"/>
      <c r="F42" s="22">
        <f t="shared" si="0"/>
        <v>837000</v>
      </c>
    </row>
    <row r="43" spans="1:6" s="6" customFormat="1">
      <c r="A43" s="7" t="s">
        <v>55</v>
      </c>
      <c r="B43" s="8"/>
      <c r="C43" s="8"/>
      <c r="D43" s="8">
        <v>66600</v>
      </c>
      <c r="E43" s="20">
        <v>117040</v>
      </c>
      <c r="F43" s="22">
        <f t="shared" ref="F43:F74" si="1">B43+C43+D43+E43</f>
        <v>183640</v>
      </c>
    </row>
    <row r="44" spans="1:6" s="6" customFormat="1">
      <c r="A44" s="7" t="s">
        <v>56</v>
      </c>
      <c r="B44" s="8"/>
      <c r="C44" s="8"/>
      <c r="D44" s="8">
        <v>66600</v>
      </c>
      <c r="E44" s="20">
        <v>117040</v>
      </c>
      <c r="F44" s="22">
        <f t="shared" si="1"/>
        <v>183640</v>
      </c>
    </row>
    <row r="45" spans="1:6" s="6" customFormat="1">
      <c r="A45" s="7" t="s">
        <v>124</v>
      </c>
      <c r="B45" s="8"/>
      <c r="C45" s="8"/>
      <c r="D45" s="8">
        <v>466200</v>
      </c>
      <c r="E45" s="20">
        <v>819280</v>
      </c>
      <c r="F45" s="22">
        <f t="shared" si="1"/>
        <v>1285480</v>
      </c>
    </row>
    <row r="46" spans="1:6" s="6" customFormat="1">
      <c r="A46" s="19" t="s">
        <v>162</v>
      </c>
      <c r="B46" s="8"/>
      <c r="C46" s="8"/>
      <c r="D46" s="8"/>
      <c r="E46" s="20">
        <v>936320</v>
      </c>
      <c r="F46" s="22">
        <f t="shared" si="1"/>
        <v>936320</v>
      </c>
    </row>
    <row r="47" spans="1:6" s="6" customFormat="1">
      <c r="A47" s="7" t="s">
        <v>57</v>
      </c>
      <c r="B47" s="8"/>
      <c r="C47" s="8"/>
      <c r="D47" s="8">
        <v>66600</v>
      </c>
      <c r="E47" s="20">
        <v>117040</v>
      </c>
      <c r="F47" s="22">
        <f t="shared" si="1"/>
        <v>183640</v>
      </c>
    </row>
    <row r="48" spans="1:6" s="6" customFormat="1">
      <c r="A48" s="7" t="s">
        <v>58</v>
      </c>
      <c r="B48" s="8"/>
      <c r="C48" s="8"/>
      <c r="D48" s="8">
        <v>66600</v>
      </c>
      <c r="E48" s="20">
        <v>117040</v>
      </c>
      <c r="F48" s="22">
        <f t="shared" si="1"/>
        <v>183640</v>
      </c>
    </row>
    <row r="49" spans="1:6" s="6" customFormat="1">
      <c r="A49" s="7" t="s">
        <v>59</v>
      </c>
      <c r="B49" s="8"/>
      <c r="C49" s="8"/>
      <c r="D49" s="8">
        <v>66600</v>
      </c>
      <c r="E49" s="20">
        <v>117040</v>
      </c>
      <c r="F49" s="22">
        <f t="shared" si="1"/>
        <v>183640</v>
      </c>
    </row>
    <row r="50" spans="1:6" s="6" customFormat="1">
      <c r="A50" s="7" t="s">
        <v>84</v>
      </c>
      <c r="B50" s="8"/>
      <c r="C50" s="8"/>
      <c r="D50" s="8">
        <v>133200</v>
      </c>
      <c r="E50" s="20">
        <v>234080</v>
      </c>
      <c r="F50" s="22">
        <f t="shared" si="1"/>
        <v>367280</v>
      </c>
    </row>
    <row r="51" spans="1:6" s="6" customFormat="1">
      <c r="A51" s="7" t="s">
        <v>106</v>
      </c>
      <c r="B51" s="8"/>
      <c r="C51" s="8"/>
      <c r="D51" s="8">
        <v>333000</v>
      </c>
      <c r="E51" s="20">
        <v>585200</v>
      </c>
      <c r="F51" s="22">
        <f t="shared" si="1"/>
        <v>918200</v>
      </c>
    </row>
    <row r="52" spans="1:6" s="6" customFormat="1">
      <c r="A52" s="7" t="s">
        <v>139</v>
      </c>
      <c r="B52" s="8"/>
      <c r="C52" s="8"/>
      <c r="D52" s="8">
        <v>999000</v>
      </c>
      <c r="E52" s="20">
        <v>1755600</v>
      </c>
      <c r="F52" s="22">
        <f t="shared" si="1"/>
        <v>2754600</v>
      </c>
    </row>
    <row r="53" spans="1:6" s="6" customFormat="1">
      <c r="A53" s="7" t="s">
        <v>85</v>
      </c>
      <c r="B53" s="8"/>
      <c r="C53" s="8"/>
      <c r="D53" s="8">
        <v>133200</v>
      </c>
      <c r="E53" s="20">
        <v>234080</v>
      </c>
      <c r="F53" s="22">
        <f t="shared" si="1"/>
        <v>367280</v>
      </c>
    </row>
    <row r="54" spans="1:6" s="6" customFormat="1">
      <c r="A54" s="7" t="s">
        <v>107</v>
      </c>
      <c r="B54" s="8"/>
      <c r="C54" s="8"/>
      <c r="D54" s="8">
        <v>333000</v>
      </c>
      <c r="E54" s="20">
        <v>585200</v>
      </c>
      <c r="F54" s="22">
        <f t="shared" si="1"/>
        <v>918200</v>
      </c>
    </row>
    <row r="55" spans="1:6" s="6" customFormat="1">
      <c r="A55" s="7" t="s">
        <v>86</v>
      </c>
      <c r="B55" s="8"/>
      <c r="C55" s="8"/>
      <c r="D55" s="8">
        <v>133200</v>
      </c>
      <c r="E55" s="20">
        <v>234080</v>
      </c>
      <c r="F55" s="22">
        <f t="shared" si="1"/>
        <v>367280</v>
      </c>
    </row>
    <row r="56" spans="1:6" s="6" customFormat="1">
      <c r="A56" s="7" t="s">
        <v>121</v>
      </c>
      <c r="B56" s="8"/>
      <c r="C56" s="8"/>
      <c r="D56" s="8">
        <v>399600</v>
      </c>
      <c r="E56" s="20">
        <v>702240</v>
      </c>
      <c r="F56" s="22">
        <f t="shared" si="1"/>
        <v>1101840</v>
      </c>
    </row>
    <row r="57" spans="1:6" s="6" customFormat="1">
      <c r="A57" s="7" t="s">
        <v>97</v>
      </c>
      <c r="B57" s="8"/>
      <c r="C57" s="8"/>
      <c r="D57" s="8">
        <v>199800</v>
      </c>
      <c r="E57" s="20">
        <v>351120</v>
      </c>
      <c r="F57" s="22">
        <f t="shared" si="1"/>
        <v>550920</v>
      </c>
    </row>
    <row r="58" spans="1:6" s="6" customFormat="1">
      <c r="A58" s="7" t="s">
        <v>60</v>
      </c>
      <c r="B58" s="8"/>
      <c r="C58" s="8"/>
      <c r="D58" s="8">
        <v>66600</v>
      </c>
      <c r="E58" s="20">
        <v>117040</v>
      </c>
      <c r="F58" s="22">
        <f t="shared" si="1"/>
        <v>183640</v>
      </c>
    </row>
    <row r="59" spans="1:6" s="6" customFormat="1">
      <c r="A59" s="7" t="s">
        <v>25</v>
      </c>
      <c r="B59" s="8"/>
      <c r="C59" s="8"/>
      <c r="D59" s="8">
        <v>333000</v>
      </c>
      <c r="E59" s="20">
        <v>585200</v>
      </c>
      <c r="F59" s="22">
        <f t="shared" si="1"/>
        <v>918200</v>
      </c>
    </row>
    <row r="60" spans="1:6" s="6" customFormat="1">
      <c r="A60" s="7" t="s">
        <v>108</v>
      </c>
      <c r="B60" s="8"/>
      <c r="C60" s="8"/>
      <c r="D60" s="8">
        <v>333000</v>
      </c>
      <c r="E60" s="20">
        <v>585200</v>
      </c>
      <c r="F60" s="22">
        <f t="shared" si="1"/>
        <v>918200</v>
      </c>
    </row>
    <row r="61" spans="1:6" s="6" customFormat="1">
      <c r="A61" s="7" t="s">
        <v>26</v>
      </c>
      <c r="B61" s="8"/>
      <c r="C61" s="8"/>
      <c r="D61" s="8">
        <v>333000</v>
      </c>
      <c r="E61" s="20">
        <v>585200</v>
      </c>
      <c r="F61" s="22">
        <f t="shared" si="1"/>
        <v>918200</v>
      </c>
    </row>
    <row r="62" spans="1:6" s="6" customFormat="1">
      <c r="A62" s="7" t="s">
        <v>61</v>
      </c>
      <c r="B62" s="8"/>
      <c r="C62" s="8"/>
      <c r="D62" s="8">
        <v>66600</v>
      </c>
      <c r="E62" s="20">
        <v>117040</v>
      </c>
      <c r="F62" s="22">
        <f t="shared" si="1"/>
        <v>183640</v>
      </c>
    </row>
    <row r="63" spans="1:6" s="6" customFormat="1">
      <c r="A63" s="7" t="s">
        <v>87</v>
      </c>
      <c r="B63" s="8"/>
      <c r="C63" s="8"/>
      <c r="D63" s="8">
        <v>133200</v>
      </c>
      <c r="E63" s="20"/>
      <c r="F63" s="22">
        <f t="shared" si="1"/>
        <v>133200</v>
      </c>
    </row>
    <row r="64" spans="1:6" s="6" customFormat="1">
      <c r="A64" s="7" t="s">
        <v>109</v>
      </c>
      <c r="B64" s="8"/>
      <c r="C64" s="8"/>
      <c r="D64" s="8">
        <v>333000</v>
      </c>
      <c r="E64" s="20">
        <v>585200</v>
      </c>
      <c r="F64" s="22">
        <f t="shared" si="1"/>
        <v>918200</v>
      </c>
    </row>
    <row r="65" spans="1:6" s="6" customFormat="1">
      <c r="A65" s="7" t="s">
        <v>143</v>
      </c>
      <c r="B65" s="8"/>
      <c r="C65" s="8"/>
      <c r="D65" s="8">
        <v>1332000</v>
      </c>
      <c r="E65" s="20"/>
      <c r="F65" s="22">
        <f t="shared" si="1"/>
        <v>1332000</v>
      </c>
    </row>
    <row r="66" spans="1:6" s="6" customFormat="1">
      <c r="A66" s="7" t="s">
        <v>110</v>
      </c>
      <c r="B66" s="8"/>
      <c r="C66" s="8"/>
      <c r="D66" s="8">
        <v>333000</v>
      </c>
      <c r="E66" s="20">
        <v>585200</v>
      </c>
      <c r="F66" s="22">
        <f t="shared" si="1"/>
        <v>918200</v>
      </c>
    </row>
    <row r="67" spans="1:6" s="6" customFormat="1">
      <c r="A67" s="7" t="s">
        <v>27</v>
      </c>
      <c r="B67" s="8"/>
      <c r="C67" s="8"/>
      <c r="D67" s="8">
        <v>0</v>
      </c>
      <c r="E67" s="20">
        <v>468160</v>
      </c>
      <c r="F67" s="22">
        <f t="shared" si="1"/>
        <v>468160</v>
      </c>
    </row>
    <row r="68" spans="1:6" s="6" customFormat="1">
      <c r="A68" s="7" t="s">
        <v>62</v>
      </c>
      <c r="B68" s="8"/>
      <c r="C68" s="8"/>
      <c r="D68" s="8">
        <v>66600</v>
      </c>
      <c r="E68" s="20">
        <v>117040</v>
      </c>
      <c r="F68" s="22">
        <f t="shared" si="1"/>
        <v>183640</v>
      </c>
    </row>
    <row r="69" spans="1:6" s="6" customFormat="1">
      <c r="A69" s="7" t="s">
        <v>111</v>
      </c>
      <c r="B69" s="8"/>
      <c r="C69" s="8"/>
      <c r="D69" s="8">
        <v>333000</v>
      </c>
      <c r="E69" s="20">
        <v>585200</v>
      </c>
      <c r="F69" s="22">
        <f t="shared" si="1"/>
        <v>918200</v>
      </c>
    </row>
    <row r="70" spans="1:6" s="6" customFormat="1">
      <c r="A70" s="7" t="s">
        <v>122</v>
      </c>
      <c r="B70" s="8"/>
      <c r="C70" s="8"/>
      <c r="D70" s="8">
        <v>399600</v>
      </c>
      <c r="E70" s="20">
        <v>702240</v>
      </c>
      <c r="F70" s="22">
        <f t="shared" si="1"/>
        <v>1101840</v>
      </c>
    </row>
    <row r="71" spans="1:6" s="6" customFormat="1">
      <c r="A71" s="7" t="s">
        <v>28</v>
      </c>
      <c r="B71" s="8"/>
      <c r="C71" s="8"/>
      <c r="D71" s="8">
        <v>133200</v>
      </c>
      <c r="E71" s="20">
        <v>234080</v>
      </c>
      <c r="F71" s="22">
        <f t="shared" si="1"/>
        <v>367280</v>
      </c>
    </row>
    <row r="72" spans="1:6" s="6" customFormat="1">
      <c r="A72" s="7" t="s">
        <v>29</v>
      </c>
      <c r="B72" s="8"/>
      <c r="C72" s="8"/>
      <c r="D72" s="8">
        <v>66600</v>
      </c>
      <c r="E72" s="20"/>
      <c r="F72" s="22">
        <f t="shared" si="1"/>
        <v>66600</v>
      </c>
    </row>
    <row r="73" spans="1:6" s="6" customFormat="1">
      <c r="A73" s="7" t="s">
        <v>63</v>
      </c>
      <c r="B73" s="8"/>
      <c r="C73" s="8"/>
      <c r="D73" s="8">
        <v>66600</v>
      </c>
      <c r="E73" s="20"/>
      <c r="F73" s="22">
        <f t="shared" si="1"/>
        <v>66600</v>
      </c>
    </row>
    <row r="74" spans="1:6" s="6" customFormat="1">
      <c r="A74" s="7" t="s">
        <v>127</v>
      </c>
      <c r="B74" s="8"/>
      <c r="C74" s="8"/>
      <c r="D74" s="8">
        <v>666000</v>
      </c>
      <c r="E74" s="20">
        <v>1170400</v>
      </c>
      <c r="F74" s="22">
        <f t="shared" si="1"/>
        <v>1836400</v>
      </c>
    </row>
    <row r="75" spans="1:6" s="6" customFormat="1">
      <c r="A75" s="7" t="s">
        <v>88</v>
      </c>
      <c r="B75" s="8"/>
      <c r="C75" s="8"/>
      <c r="D75" s="8">
        <v>133200</v>
      </c>
      <c r="E75" s="20">
        <v>234080</v>
      </c>
      <c r="F75" s="22">
        <f t="shared" ref="F75:F106" si="2">B75+C75+D75+E75</f>
        <v>367280</v>
      </c>
    </row>
    <row r="76" spans="1:6" s="6" customFormat="1">
      <c r="A76" s="7" t="s">
        <v>128</v>
      </c>
      <c r="B76" s="8"/>
      <c r="C76" s="8"/>
      <c r="D76" s="8">
        <v>666000</v>
      </c>
      <c r="E76" s="20">
        <v>1170400</v>
      </c>
      <c r="F76" s="22">
        <f t="shared" si="2"/>
        <v>1836400</v>
      </c>
    </row>
    <row r="77" spans="1:6" s="6" customFormat="1">
      <c r="A77" s="7" t="s">
        <v>101</v>
      </c>
      <c r="B77" s="8"/>
      <c r="C77" s="8"/>
      <c r="D77" s="8">
        <v>266400</v>
      </c>
      <c r="E77" s="20">
        <v>468160</v>
      </c>
      <c r="F77" s="22">
        <f t="shared" si="2"/>
        <v>734560</v>
      </c>
    </row>
    <row r="78" spans="1:6" s="6" customFormat="1">
      <c r="A78" s="7" t="s">
        <v>30</v>
      </c>
      <c r="B78" s="8"/>
      <c r="C78" s="8"/>
      <c r="D78" s="8">
        <v>66600</v>
      </c>
      <c r="E78" s="20">
        <v>117040</v>
      </c>
      <c r="F78" s="22">
        <f t="shared" si="2"/>
        <v>183640</v>
      </c>
    </row>
    <row r="79" spans="1:6" s="6" customFormat="1">
      <c r="A79" s="7" t="s">
        <v>89</v>
      </c>
      <c r="B79" s="8"/>
      <c r="C79" s="8"/>
      <c r="D79" s="8">
        <v>133200</v>
      </c>
      <c r="E79" s="20">
        <v>234080</v>
      </c>
      <c r="F79" s="22">
        <f t="shared" si="2"/>
        <v>367280</v>
      </c>
    </row>
    <row r="80" spans="1:6" s="6" customFormat="1">
      <c r="A80" s="9" t="s">
        <v>145</v>
      </c>
      <c r="B80" s="8"/>
      <c r="C80" s="8"/>
      <c r="D80" s="8">
        <v>0</v>
      </c>
      <c r="E80" s="20">
        <v>1755600</v>
      </c>
      <c r="F80" s="22">
        <f t="shared" si="2"/>
        <v>1755600</v>
      </c>
    </row>
    <row r="81" spans="1:6" s="6" customFormat="1" hidden="1">
      <c r="A81" s="7" t="s">
        <v>31</v>
      </c>
      <c r="B81" s="8"/>
      <c r="C81" s="8"/>
      <c r="D81" s="8"/>
      <c r="E81" s="20"/>
      <c r="F81" s="22">
        <f t="shared" si="2"/>
        <v>0</v>
      </c>
    </row>
    <row r="82" spans="1:6" s="6" customFormat="1">
      <c r="A82" s="7" t="s">
        <v>50</v>
      </c>
      <c r="B82" s="8"/>
      <c r="C82" s="8"/>
      <c r="D82" s="8">
        <v>66600</v>
      </c>
      <c r="E82" s="20">
        <v>117040</v>
      </c>
      <c r="F82" s="22">
        <f t="shared" si="2"/>
        <v>183640</v>
      </c>
    </row>
    <row r="83" spans="1:6" s="6" customFormat="1">
      <c r="A83" s="7" t="s">
        <v>98</v>
      </c>
      <c r="B83" s="8"/>
      <c r="C83" s="8"/>
      <c r="D83" s="8">
        <v>199800</v>
      </c>
      <c r="E83" s="20">
        <v>351120</v>
      </c>
      <c r="F83" s="22">
        <f t="shared" si="2"/>
        <v>550920</v>
      </c>
    </row>
    <row r="84" spans="1:6" s="6" customFormat="1">
      <c r="A84" s="7" t="s">
        <v>129</v>
      </c>
      <c r="B84" s="8"/>
      <c r="C84" s="8"/>
      <c r="D84" s="8">
        <v>666000</v>
      </c>
      <c r="E84" s="20">
        <v>1170400</v>
      </c>
      <c r="F84" s="22">
        <f t="shared" si="2"/>
        <v>1836400</v>
      </c>
    </row>
    <row r="85" spans="1:6" s="6" customFormat="1">
      <c r="A85" s="7" t="s">
        <v>130</v>
      </c>
      <c r="B85" s="8"/>
      <c r="C85" s="8"/>
      <c r="D85" s="8">
        <v>666000</v>
      </c>
      <c r="E85" s="20">
        <v>1170400</v>
      </c>
      <c r="F85" s="22">
        <f t="shared" si="2"/>
        <v>1836400</v>
      </c>
    </row>
    <row r="86" spans="1:6" s="6" customFormat="1">
      <c r="A86" s="7" t="s">
        <v>32</v>
      </c>
      <c r="B86" s="8"/>
      <c r="C86" s="8"/>
      <c r="D86" s="8">
        <v>66600</v>
      </c>
      <c r="E86" s="20">
        <v>117040</v>
      </c>
      <c r="F86" s="22">
        <f t="shared" si="2"/>
        <v>183640</v>
      </c>
    </row>
    <row r="87" spans="1:6" s="6" customFormat="1">
      <c r="A87" s="7" t="s">
        <v>90</v>
      </c>
      <c r="B87" s="8"/>
      <c r="C87" s="8"/>
      <c r="D87" s="8">
        <v>133200</v>
      </c>
      <c r="E87" s="20">
        <v>234080</v>
      </c>
      <c r="F87" s="22">
        <f t="shared" si="2"/>
        <v>367280</v>
      </c>
    </row>
    <row r="88" spans="1:6" s="6" customFormat="1">
      <c r="A88" s="7" t="s">
        <v>33</v>
      </c>
      <c r="B88" s="8"/>
      <c r="C88" s="8"/>
      <c r="D88" s="8">
        <v>266400</v>
      </c>
      <c r="E88" s="20"/>
      <c r="F88" s="22">
        <f t="shared" si="2"/>
        <v>266400</v>
      </c>
    </row>
    <row r="89" spans="1:6" s="6" customFormat="1">
      <c r="A89" s="7" t="s">
        <v>34</v>
      </c>
      <c r="B89" s="8"/>
      <c r="C89" s="8"/>
      <c r="D89" s="8">
        <v>266400</v>
      </c>
      <c r="E89" s="20">
        <v>468160</v>
      </c>
      <c r="F89" s="22">
        <f t="shared" si="2"/>
        <v>734560</v>
      </c>
    </row>
    <row r="90" spans="1:6" s="6" customFormat="1">
      <c r="A90" s="7" t="s">
        <v>112</v>
      </c>
      <c r="B90" s="8"/>
      <c r="C90" s="8"/>
      <c r="D90" s="8">
        <v>333000</v>
      </c>
      <c r="E90" s="20">
        <v>585200</v>
      </c>
      <c r="F90" s="22">
        <f t="shared" si="2"/>
        <v>918200</v>
      </c>
    </row>
    <row r="91" spans="1:6" s="6" customFormat="1">
      <c r="A91" s="7" t="s">
        <v>131</v>
      </c>
      <c r="B91" s="8"/>
      <c r="C91" s="8"/>
      <c r="D91" s="8">
        <v>666000</v>
      </c>
      <c r="E91" s="20"/>
      <c r="F91" s="22">
        <f t="shared" si="2"/>
        <v>666000</v>
      </c>
    </row>
    <row r="92" spans="1:6" s="6" customFormat="1">
      <c r="A92" s="7" t="s">
        <v>35</v>
      </c>
      <c r="B92" s="8"/>
      <c r="C92" s="8"/>
      <c r="D92" s="8">
        <v>1332000</v>
      </c>
      <c r="E92" s="20">
        <v>2340800</v>
      </c>
      <c r="F92" s="22">
        <f t="shared" si="2"/>
        <v>3672800</v>
      </c>
    </row>
    <row r="93" spans="1:6" s="6" customFormat="1">
      <c r="A93" s="7" t="s">
        <v>66</v>
      </c>
      <c r="B93" s="8"/>
      <c r="C93" s="8"/>
      <c r="D93" s="8">
        <v>66600</v>
      </c>
      <c r="E93" s="20">
        <v>117040</v>
      </c>
      <c r="F93" s="22">
        <f t="shared" si="2"/>
        <v>183640</v>
      </c>
    </row>
    <row r="94" spans="1:6" s="6" customFormat="1">
      <c r="A94" s="7" t="s">
        <v>113</v>
      </c>
      <c r="B94" s="8"/>
      <c r="C94" s="8"/>
      <c r="D94" s="8">
        <v>333000</v>
      </c>
      <c r="E94" s="20">
        <v>585200</v>
      </c>
      <c r="F94" s="22">
        <f t="shared" si="2"/>
        <v>918200</v>
      </c>
    </row>
    <row r="95" spans="1:6" s="6" customFormat="1">
      <c r="A95" s="7" t="s">
        <v>132</v>
      </c>
      <c r="B95" s="8"/>
      <c r="C95" s="8"/>
      <c r="D95" s="8">
        <v>666000</v>
      </c>
      <c r="E95" s="20">
        <v>1170400</v>
      </c>
      <c r="F95" s="22">
        <f t="shared" si="2"/>
        <v>1836400</v>
      </c>
    </row>
    <row r="96" spans="1:6" s="6" customFormat="1">
      <c r="A96" s="7" t="s">
        <v>67</v>
      </c>
      <c r="B96" s="8"/>
      <c r="C96" s="8"/>
      <c r="D96" s="8">
        <v>66600</v>
      </c>
      <c r="E96" s="20">
        <v>117040</v>
      </c>
      <c r="F96" s="22">
        <f t="shared" si="2"/>
        <v>183640</v>
      </c>
    </row>
    <row r="97" spans="1:6" s="6" customFormat="1">
      <c r="A97" s="7" t="s">
        <v>68</v>
      </c>
      <c r="B97" s="8"/>
      <c r="C97" s="8"/>
      <c r="D97" s="8">
        <v>66600</v>
      </c>
      <c r="E97" s="20">
        <v>117040</v>
      </c>
      <c r="F97" s="22">
        <f t="shared" si="2"/>
        <v>183640</v>
      </c>
    </row>
    <row r="98" spans="1:6" s="6" customFormat="1">
      <c r="A98" s="7" t="s">
        <v>36</v>
      </c>
      <c r="B98" s="8"/>
      <c r="C98" s="8"/>
      <c r="D98" s="8">
        <v>66600</v>
      </c>
      <c r="E98" s="20">
        <v>117040</v>
      </c>
      <c r="F98" s="22">
        <f t="shared" si="2"/>
        <v>183640</v>
      </c>
    </row>
    <row r="99" spans="1:6" s="6" customFormat="1">
      <c r="A99" s="7" t="s">
        <v>69</v>
      </c>
      <c r="B99" s="8"/>
      <c r="C99" s="8"/>
      <c r="D99" s="8">
        <v>66600</v>
      </c>
      <c r="E99" s="20">
        <v>117040</v>
      </c>
      <c r="F99" s="22">
        <f t="shared" si="2"/>
        <v>183640</v>
      </c>
    </row>
    <row r="100" spans="1:6" s="6" customFormat="1">
      <c r="A100" s="7" t="s">
        <v>37</v>
      </c>
      <c r="B100" s="8"/>
      <c r="C100" s="8"/>
      <c r="D100" s="8">
        <v>266400</v>
      </c>
      <c r="E100" s="20">
        <v>468160</v>
      </c>
      <c r="F100" s="22">
        <f t="shared" si="2"/>
        <v>734560</v>
      </c>
    </row>
    <row r="101" spans="1:6" s="6" customFormat="1">
      <c r="A101" s="7" t="s">
        <v>114</v>
      </c>
      <c r="B101" s="8"/>
      <c r="C101" s="8"/>
      <c r="D101" s="8">
        <v>333000</v>
      </c>
      <c r="E101" s="20"/>
      <c r="F101" s="22">
        <f t="shared" si="2"/>
        <v>333000</v>
      </c>
    </row>
    <row r="102" spans="1:6" s="6" customFormat="1">
      <c r="A102" s="7" t="s">
        <v>102</v>
      </c>
      <c r="B102" s="8"/>
      <c r="C102" s="8"/>
      <c r="D102" s="8">
        <v>266400</v>
      </c>
      <c r="E102" s="20">
        <v>468160</v>
      </c>
      <c r="F102" s="22">
        <f t="shared" si="2"/>
        <v>734560</v>
      </c>
    </row>
    <row r="103" spans="1:6" s="6" customFormat="1">
      <c r="A103" s="7" t="s">
        <v>70</v>
      </c>
      <c r="B103" s="8"/>
      <c r="C103" s="8"/>
      <c r="D103" s="8">
        <v>66600</v>
      </c>
      <c r="E103" s="20">
        <v>117040</v>
      </c>
      <c r="F103" s="22">
        <f t="shared" si="2"/>
        <v>183640</v>
      </c>
    </row>
    <row r="104" spans="1:6" s="6" customFormat="1">
      <c r="A104" s="7" t="s">
        <v>38</v>
      </c>
      <c r="B104" s="8"/>
      <c r="C104" s="8"/>
      <c r="D104" s="8">
        <v>66600</v>
      </c>
      <c r="E104" s="20"/>
      <c r="F104" s="22">
        <f t="shared" si="2"/>
        <v>66600</v>
      </c>
    </row>
    <row r="105" spans="1:6" s="6" customFormat="1">
      <c r="A105" s="7" t="s">
        <v>133</v>
      </c>
      <c r="B105" s="8"/>
      <c r="C105" s="8"/>
      <c r="D105" s="8">
        <v>666000</v>
      </c>
      <c r="E105" s="20">
        <v>1170400</v>
      </c>
      <c r="F105" s="22">
        <f t="shared" si="2"/>
        <v>1836400</v>
      </c>
    </row>
    <row r="106" spans="1:6" s="6" customFormat="1">
      <c r="A106" s="7" t="s">
        <v>134</v>
      </c>
      <c r="B106" s="8"/>
      <c r="C106" s="8"/>
      <c r="D106" s="8">
        <v>666000</v>
      </c>
      <c r="E106" s="20">
        <v>1170400</v>
      </c>
      <c r="F106" s="22">
        <f t="shared" si="2"/>
        <v>1836400</v>
      </c>
    </row>
    <row r="107" spans="1:6" s="6" customFormat="1">
      <c r="A107" s="7" t="s">
        <v>39</v>
      </c>
      <c r="B107" s="8"/>
      <c r="C107" s="8"/>
      <c r="D107" s="8">
        <v>199800</v>
      </c>
      <c r="E107" s="20">
        <v>351120</v>
      </c>
      <c r="F107" s="22">
        <f t="shared" ref="F107:F138" si="3">B107+C107+D107+E107</f>
        <v>550920</v>
      </c>
    </row>
    <row r="108" spans="1:6" s="6" customFormat="1">
      <c r="A108" s="7" t="s">
        <v>115</v>
      </c>
      <c r="B108" s="8"/>
      <c r="C108" s="8"/>
      <c r="D108" s="8">
        <v>333000</v>
      </c>
      <c r="E108" s="20">
        <v>585200</v>
      </c>
      <c r="F108" s="22">
        <f t="shared" si="3"/>
        <v>918200</v>
      </c>
    </row>
    <row r="109" spans="1:6" s="6" customFormat="1">
      <c r="A109" s="7" t="s">
        <v>40</v>
      </c>
      <c r="B109" s="8"/>
      <c r="C109" s="8"/>
      <c r="D109" s="8">
        <v>333000</v>
      </c>
      <c r="E109" s="20"/>
      <c r="F109" s="22">
        <f t="shared" si="3"/>
        <v>333000</v>
      </c>
    </row>
    <row r="110" spans="1:6" s="6" customFormat="1">
      <c r="A110" s="7" t="s">
        <v>41</v>
      </c>
      <c r="B110" s="8"/>
      <c r="C110" s="8"/>
      <c r="D110" s="8">
        <v>133200</v>
      </c>
      <c r="E110" s="20"/>
      <c r="F110" s="22">
        <f t="shared" si="3"/>
        <v>133200</v>
      </c>
    </row>
    <row r="111" spans="1:6" s="6" customFormat="1">
      <c r="A111" s="7" t="s">
        <v>71</v>
      </c>
      <c r="B111" s="8"/>
      <c r="C111" s="8"/>
      <c r="D111" s="8">
        <v>66600</v>
      </c>
      <c r="E111" s="20"/>
      <c r="F111" s="22">
        <f t="shared" si="3"/>
        <v>66600</v>
      </c>
    </row>
    <row r="112" spans="1:6" s="6" customFormat="1">
      <c r="A112" s="7" t="s">
        <v>99</v>
      </c>
      <c r="B112" s="8"/>
      <c r="C112" s="8"/>
      <c r="D112" s="8">
        <v>199800</v>
      </c>
      <c r="E112" s="20">
        <v>351120</v>
      </c>
      <c r="F112" s="22">
        <f t="shared" si="3"/>
        <v>550920</v>
      </c>
    </row>
    <row r="113" spans="1:6" s="6" customFormat="1">
      <c r="A113" s="7" t="s">
        <v>42</v>
      </c>
      <c r="B113" s="8"/>
      <c r="C113" s="8"/>
      <c r="D113" s="8">
        <v>333000</v>
      </c>
      <c r="E113" s="20">
        <v>585200</v>
      </c>
      <c r="F113" s="22">
        <f t="shared" si="3"/>
        <v>918200</v>
      </c>
    </row>
    <row r="114" spans="1:6" s="6" customFormat="1">
      <c r="A114" s="7" t="s">
        <v>72</v>
      </c>
      <c r="B114" s="8"/>
      <c r="C114" s="8"/>
      <c r="D114" s="8">
        <v>66600</v>
      </c>
      <c r="E114" s="20">
        <v>117040</v>
      </c>
      <c r="F114" s="22">
        <f t="shared" si="3"/>
        <v>183640</v>
      </c>
    </row>
    <row r="115" spans="1:6" s="6" customFormat="1">
      <c r="A115" s="7" t="s">
        <v>73</v>
      </c>
      <c r="B115" s="8"/>
      <c r="C115" s="8"/>
      <c r="D115" s="8">
        <v>66600</v>
      </c>
      <c r="E115" s="20">
        <v>117040</v>
      </c>
      <c r="F115" s="22">
        <f t="shared" si="3"/>
        <v>183640</v>
      </c>
    </row>
    <row r="116" spans="1:6" s="6" customFormat="1">
      <c r="A116" s="7" t="s">
        <v>91</v>
      </c>
      <c r="B116" s="8"/>
      <c r="C116" s="8"/>
      <c r="D116" s="8">
        <v>133200</v>
      </c>
      <c r="E116" s="20">
        <v>234080</v>
      </c>
      <c r="F116" s="22">
        <f t="shared" si="3"/>
        <v>367280</v>
      </c>
    </row>
    <row r="117" spans="1:6" s="6" customFormat="1">
      <c r="A117" s="7" t="s">
        <v>92</v>
      </c>
      <c r="B117" s="8"/>
      <c r="C117" s="8"/>
      <c r="D117" s="8">
        <v>133200</v>
      </c>
      <c r="E117" s="20">
        <v>234080</v>
      </c>
      <c r="F117" s="22">
        <f t="shared" si="3"/>
        <v>367280</v>
      </c>
    </row>
    <row r="118" spans="1:6" s="6" customFormat="1">
      <c r="A118" s="7" t="s">
        <v>43</v>
      </c>
      <c r="B118" s="8"/>
      <c r="C118" s="8"/>
      <c r="D118" s="8">
        <v>66600</v>
      </c>
      <c r="E118" s="20"/>
      <c r="F118" s="22">
        <f t="shared" si="3"/>
        <v>66600</v>
      </c>
    </row>
    <row r="119" spans="1:6" s="6" customFormat="1">
      <c r="A119" s="7" t="s">
        <v>93</v>
      </c>
      <c r="B119" s="8"/>
      <c r="C119" s="8"/>
      <c r="D119" s="8">
        <v>133200</v>
      </c>
      <c r="E119" s="20">
        <v>234080</v>
      </c>
      <c r="F119" s="22">
        <f t="shared" si="3"/>
        <v>367280</v>
      </c>
    </row>
    <row r="120" spans="1:6" s="6" customFormat="1">
      <c r="A120" s="7" t="s">
        <v>44</v>
      </c>
      <c r="B120" s="8"/>
      <c r="C120" s="8"/>
      <c r="D120" s="8">
        <v>66600</v>
      </c>
      <c r="E120" s="20"/>
      <c r="F120" s="22">
        <f t="shared" si="3"/>
        <v>66600</v>
      </c>
    </row>
    <row r="121" spans="1:6" s="6" customFormat="1">
      <c r="A121" s="7" t="s">
        <v>74</v>
      </c>
      <c r="B121" s="8"/>
      <c r="C121" s="8"/>
      <c r="D121" s="8">
        <v>66600</v>
      </c>
      <c r="E121" s="20"/>
      <c r="F121" s="22">
        <f t="shared" si="3"/>
        <v>66600</v>
      </c>
    </row>
    <row r="122" spans="1:6" s="6" customFormat="1">
      <c r="A122" s="7" t="s">
        <v>140</v>
      </c>
      <c r="B122" s="8"/>
      <c r="C122" s="8"/>
      <c r="D122" s="8">
        <v>999000</v>
      </c>
      <c r="E122" s="20">
        <v>1755600</v>
      </c>
      <c r="F122" s="22">
        <f t="shared" si="3"/>
        <v>2754600</v>
      </c>
    </row>
    <row r="123" spans="1:6" s="6" customFormat="1">
      <c r="A123" s="7" t="s">
        <v>94</v>
      </c>
      <c r="B123" s="8"/>
      <c r="C123" s="8"/>
      <c r="D123" s="8">
        <v>133200</v>
      </c>
      <c r="E123" s="20">
        <v>234080</v>
      </c>
      <c r="F123" s="22">
        <f t="shared" si="3"/>
        <v>367280</v>
      </c>
    </row>
    <row r="124" spans="1:6" s="6" customFormat="1">
      <c r="A124" s="7" t="s">
        <v>116</v>
      </c>
      <c r="B124" s="8"/>
      <c r="C124" s="8"/>
      <c r="D124" s="8">
        <v>333000</v>
      </c>
      <c r="E124" s="20">
        <v>585200</v>
      </c>
      <c r="F124" s="22">
        <f t="shared" si="3"/>
        <v>918200</v>
      </c>
    </row>
    <row r="125" spans="1:6" s="6" customFormat="1">
      <c r="A125" s="7" t="s">
        <v>117</v>
      </c>
      <c r="B125" s="8"/>
      <c r="C125" s="8"/>
      <c r="D125" s="8">
        <v>333000</v>
      </c>
      <c r="E125" s="20">
        <v>585200</v>
      </c>
      <c r="F125" s="22">
        <f t="shared" si="3"/>
        <v>918200</v>
      </c>
    </row>
    <row r="126" spans="1:6" s="6" customFormat="1">
      <c r="A126" s="7" t="s">
        <v>95</v>
      </c>
      <c r="B126" s="8"/>
      <c r="C126" s="8"/>
      <c r="D126" s="8">
        <v>133200</v>
      </c>
      <c r="E126" s="20">
        <v>234080</v>
      </c>
      <c r="F126" s="22">
        <f t="shared" si="3"/>
        <v>367280</v>
      </c>
    </row>
    <row r="127" spans="1:6" s="6" customFormat="1" hidden="1">
      <c r="A127" s="19" t="s">
        <v>164</v>
      </c>
      <c r="B127" s="8"/>
      <c r="C127" s="8"/>
      <c r="D127" s="8"/>
      <c r="E127" s="20"/>
      <c r="F127" s="22">
        <f t="shared" si="3"/>
        <v>0</v>
      </c>
    </row>
    <row r="128" spans="1:6" s="6" customFormat="1">
      <c r="A128" s="7" t="s">
        <v>96</v>
      </c>
      <c r="B128" s="8"/>
      <c r="C128" s="8"/>
      <c r="D128" s="8">
        <v>133200</v>
      </c>
      <c r="E128" s="20">
        <v>234080</v>
      </c>
      <c r="F128" s="22">
        <f t="shared" si="3"/>
        <v>367280</v>
      </c>
    </row>
    <row r="129" spans="1:6" s="6" customFormat="1">
      <c r="A129" s="7" t="s">
        <v>75</v>
      </c>
      <c r="B129" s="8"/>
      <c r="C129" s="8"/>
      <c r="D129" s="8">
        <v>66600</v>
      </c>
      <c r="E129" s="20">
        <v>117040</v>
      </c>
      <c r="F129" s="22">
        <f t="shared" si="3"/>
        <v>183640</v>
      </c>
    </row>
    <row r="130" spans="1:6" s="6" customFormat="1">
      <c r="A130" s="7" t="s">
        <v>45</v>
      </c>
      <c r="B130" s="8"/>
      <c r="C130" s="8"/>
      <c r="D130" s="8">
        <v>66600</v>
      </c>
      <c r="E130" s="20">
        <v>117040</v>
      </c>
      <c r="F130" s="22">
        <f t="shared" si="3"/>
        <v>183640</v>
      </c>
    </row>
    <row r="131" spans="1:6" s="6" customFormat="1" hidden="1">
      <c r="A131" s="7" t="s">
        <v>76</v>
      </c>
      <c r="B131" s="8"/>
      <c r="C131" s="8"/>
      <c r="D131" s="8"/>
      <c r="E131" s="20"/>
      <c r="F131" s="22">
        <f t="shared" si="3"/>
        <v>0</v>
      </c>
    </row>
    <row r="132" spans="1:6" s="6" customFormat="1">
      <c r="A132" s="7" t="s">
        <v>141</v>
      </c>
      <c r="B132" s="8"/>
      <c r="C132" s="8"/>
      <c r="D132" s="8">
        <v>1265400</v>
      </c>
      <c r="E132" s="20">
        <v>2223760</v>
      </c>
      <c r="F132" s="22">
        <f t="shared" si="3"/>
        <v>3489160</v>
      </c>
    </row>
    <row r="133" spans="1:6" s="6" customFormat="1" hidden="1">
      <c r="A133" s="7" t="s">
        <v>135</v>
      </c>
      <c r="B133" s="8"/>
      <c r="C133" s="8"/>
      <c r="D133" s="8">
        <v>0</v>
      </c>
      <c r="E133" s="20"/>
      <c r="F133" s="22">
        <f t="shared" si="3"/>
        <v>0</v>
      </c>
    </row>
    <row r="134" spans="1:6" s="6" customFormat="1">
      <c r="A134" s="7" t="s">
        <v>77</v>
      </c>
      <c r="B134" s="8"/>
      <c r="C134" s="8"/>
      <c r="D134" s="8">
        <v>66600</v>
      </c>
      <c r="E134" s="20">
        <v>117040</v>
      </c>
      <c r="F134" s="22">
        <f t="shared" si="3"/>
        <v>183640</v>
      </c>
    </row>
    <row r="135" spans="1:6" s="6" customFormat="1">
      <c r="A135" s="7" t="s">
        <v>123</v>
      </c>
      <c r="B135" s="8"/>
      <c r="C135" s="8"/>
      <c r="D135" s="8">
        <v>399600</v>
      </c>
      <c r="E135" s="20">
        <v>702240</v>
      </c>
      <c r="F135" s="22">
        <f t="shared" si="3"/>
        <v>1101840</v>
      </c>
    </row>
    <row r="136" spans="1:6" s="6" customFormat="1">
      <c r="A136" s="7" t="s">
        <v>46</v>
      </c>
      <c r="B136" s="8"/>
      <c r="C136" s="8"/>
      <c r="D136" s="8">
        <v>66600</v>
      </c>
      <c r="E136" s="20"/>
      <c r="F136" s="22">
        <f t="shared" si="3"/>
        <v>66600</v>
      </c>
    </row>
    <row r="137" spans="1:6" s="6" customFormat="1">
      <c r="A137" s="7" t="s">
        <v>78</v>
      </c>
      <c r="B137" s="8"/>
      <c r="C137" s="8"/>
      <c r="D137" s="8">
        <v>66600</v>
      </c>
      <c r="E137" s="20">
        <v>117040</v>
      </c>
      <c r="F137" s="22">
        <f t="shared" si="3"/>
        <v>183640</v>
      </c>
    </row>
    <row r="138" spans="1:6" s="6" customFormat="1">
      <c r="A138" s="7" t="s">
        <v>144</v>
      </c>
      <c r="B138" s="8"/>
      <c r="C138" s="8"/>
      <c r="D138" s="8">
        <v>1332000</v>
      </c>
      <c r="E138" s="20"/>
      <c r="F138" s="22">
        <f t="shared" si="3"/>
        <v>1332000</v>
      </c>
    </row>
    <row r="139" spans="1:6" s="6" customFormat="1">
      <c r="A139" s="7" t="s">
        <v>103</v>
      </c>
      <c r="B139" s="8"/>
      <c r="C139" s="8"/>
      <c r="D139" s="8">
        <v>266400</v>
      </c>
      <c r="E139" s="20">
        <v>468160</v>
      </c>
      <c r="F139" s="22">
        <f t="shared" ref="F139:F160" si="4">B139+C139+D139+E139</f>
        <v>734560</v>
      </c>
    </row>
    <row r="140" spans="1:6" s="6" customFormat="1">
      <c r="A140" s="7" t="s">
        <v>79</v>
      </c>
      <c r="B140" s="8"/>
      <c r="C140" s="8"/>
      <c r="D140" s="8">
        <v>0</v>
      </c>
      <c r="E140" s="20">
        <v>117040</v>
      </c>
      <c r="F140" s="22">
        <f t="shared" si="4"/>
        <v>117040</v>
      </c>
    </row>
    <row r="141" spans="1:6" s="6" customFormat="1">
      <c r="A141" s="7" t="s">
        <v>47</v>
      </c>
      <c r="B141" s="8"/>
      <c r="C141" s="8"/>
      <c r="D141" s="8">
        <v>199800</v>
      </c>
      <c r="E141" s="20">
        <v>351120</v>
      </c>
      <c r="F141" s="22">
        <f t="shared" si="4"/>
        <v>550920</v>
      </c>
    </row>
    <row r="142" spans="1:6" s="6" customFormat="1">
      <c r="A142" s="7" t="s">
        <v>136</v>
      </c>
      <c r="B142" s="8"/>
      <c r="C142" s="8"/>
      <c r="D142" s="8">
        <v>666000</v>
      </c>
      <c r="E142" s="20">
        <v>1170400</v>
      </c>
      <c r="F142" s="22">
        <f t="shared" si="4"/>
        <v>1836400</v>
      </c>
    </row>
    <row r="143" spans="1:6" s="6" customFormat="1">
      <c r="A143" s="7" t="s">
        <v>48</v>
      </c>
      <c r="B143" s="8"/>
      <c r="C143" s="8"/>
      <c r="D143" s="8">
        <v>333000</v>
      </c>
      <c r="E143" s="20"/>
      <c r="F143" s="22">
        <f t="shared" si="4"/>
        <v>333000</v>
      </c>
    </row>
    <row r="144" spans="1:6" s="6" customFormat="1">
      <c r="A144" s="7" t="s">
        <v>49</v>
      </c>
      <c r="B144" s="8"/>
      <c r="C144" s="8"/>
      <c r="D144" s="8">
        <v>66600</v>
      </c>
      <c r="E144" s="20">
        <v>117040</v>
      </c>
      <c r="F144" s="22">
        <f t="shared" si="4"/>
        <v>183640</v>
      </c>
    </row>
    <row r="145" spans="1:6" s="6" customFormat="1" hidden="1">
      <c r="A145" s="7" t="s">
        <v>138</v>
      </c>
      <c r="B145" s="8"/>
      <c r="C145" s="8"/>
      <c r="D145" s="8"/>
      <c r="E145" s="20"/>
      <c r="F145" s="22">
        <f t="shared" si="4"/>
        <v>0</v>
      </c>
    </row>
    <row r="146" spans="1:6" s="6" customFormat="1">
      <c r="A146" s="7" t="s">
        <v>80</v>
      </c>
      <c r="B146" s="8"/>
      <c r="C146" s="8"/>
      <c r="D146" s="8">
        <v>66600</v>
      </c>
      <c r="E146" s="20">
        <v>117040</v>
      </c>
      <c r="F146" s="22">
        <f t="shared" si="4"/>
        <v>183640</v>
      </c>
    </row>
    <row r="147" spans="1:6" s="6" customFormat="1">
      <c r="A147" s="7" t="s">
        <v>119</v>
      </c>
      <c r="B147" s="8"/>
      <c r="C147" s="8"/>
      <c r="D147" s="8">
        <v>333000</v>
      </c>
      <c r="E147" s="20">
        <v>585200</v>
      </c>
      <c r="F147" s="22">
        <f t="shared" si="4"/>
        <v>918200</v>
      </c>
    </row>
    <row r="148" spans="1:6" s="6" customFormat="1">
      <c r="A148" s="7" t="s">
        <v>148</v>
      </c>
      <c r="B148" s="8"/>
      <c r="C148" s="8"/>
      <c r="D148" s="8">
        <v>199800</v>
      </c>
      <c r="E148" s="20">
        <v>351120</v>
      </c>
      <c r="F148" s="22">
        <f t="shared" si="4"/>
        <v>550920</v>
      </c>
    </row>
    <row r="149" spans="1:6" s="6" customFormat="1">
      <c r="A149" s="19" t="s">
        <v>150</v>
      </c>
      <c r="B149" s="8"/>
      <c r="C149" s="8"/>
      <c r="D149" s="8"/>
      <c r="E149" s="20">
        <v>14630</v>
      </c>
      <c r="F149" s="22">
        <f t="shared" si="4"/>
        <v>14630</v>
      </c>
    </row>
    <row r="150" spans="1:6">
      <c r="A150" s="19" t="s">
        <v>152</v>
      </c>
      <c r="B150" s="8"/>
      <c r="C150" s="8"/>
      <c r="D150" s="8"/>
      <c r="E150" s="20">
        <v>2926</v>
      </c>
      <c r="F150" s="22">
        <f t="shared" si="4"/>
        <v>2926</v>
      </c>
    </row>
    <row r="151" spans="1:6">
      <c r="A151" s="19" t="s">
        <v>153</v>
      </c>
      <c r="B151" s="8"/>
      <c r="C151" s="8"/>
      <c r="D151" s="8"/>
      <c r="E151" s="20">
        <v>2926</v>
      </c>
      <c r="F151" s="22">
        <f t="shared" si="4"/>
        <v>2926</v>
      </c>
    </row>
    <row r="152" spans="1:6">
      <c r="A152" s="19" t="s">
        <v>154</v>
      </c>
      <c r="B152" s="8"/>
      <c r="C152" s="8"/>
      <c r="D152" s="8"/>
      <c r="E152" s="20">
        <v>2926</v>
      </c>
      <c r="F152" s="22">
        <f t="shared" si="4"/>
        <v>2926</v>
      </c>
    </row>
    <row r="153" spans="1:6">
      <c r="A153" s="19" t="s">
        <v>156</v>
      </c>
      <c r="B153" s="8"/>
      <c r="C153" s="8"/>
      <c r="D153" s="8"/>
      <c r="E153" s="20">
        <v>19019</v>
      </c>
      <c r="F153" s="22">
        <f t="shared" si="4"/>
        <v>19019</v>
      </c>
    </row>
    <row r="154" spans="1:6">
      <c r="A154" s="19" t="s">
        <v>157</v>
      </c>
      <c r="B154" s="8"/>
      <c r="C154" s="8"/>
      <c r="D154" s="8"/>
      <c r="E154" s="20">
        <v>146300</v>
      </c>
      <c r="F154" s="22">
        <f t="shared" si="4"/>
        <v>146300</v>
      </c>
    </row>
    <row r="155" spans="1:6">
      <c r="A155" s="19" t="s">
        <v>158</v>
      </c>
      <c r="B155" s="8"/>
      <c r="C155" s="8"/>
      <c r="D155" s="8"/>
      <c r="E155" s="20">
        <v>1463</v>
      </c>
      <c r="F155" s="22">
        <f t="shared" si="4"/>
        <v>1463</v>
      </c>
    </row>
    <row r="156" spans="1:6">
      <c r="A156" s="19" t="s">
        <v>159</v>
      </c>
      <c r="B156" s="8"/>
      <c r="C156" s="8"/>
      <c r="D156" s="8"/>
      <c r="E156" s="20">
        <v>146300</v>
      </c>
      <c r="F156" s="22">
        <f t="shared" si="4"/>
        <v>146300</v>
      </c>
    </row>
    <row r="157" spans="1:6">
      <c r="A157" s="19" t="s">
        <v>160</v>
      </c>
      <c r="B157" s="8"/>
      <c r="C157" s="8"/>
      <c r="D157" s="8"/>
      <c r="E157" s="20">
        <v>2926</v>
      </c>
      <c r="F157" s="22">
        <f t="shared" si="4"/>
        <v>2926</v>
      </c>
    </row>
    <row r="158" spans="1:6">
      <c r="A158" s="19" t="s">
        <v>163</v>
      </c>
      <c r="B158" s="8"/>
      <c r="C158" s="8"/>
      <c r="D158" s="8"/>
      <c r="E158" s="20">
        <v>1463</v>
      </c>
      <c r="F158" s="22">
        <f t="shared" si="4"/>
        <v>1463</v>
      </c>
    </row>
    <row r="159" spans="1:6">
      <c r="A159" s="19">
        <v>673</v>
      </c>
      <c r="B159" s="8"/>
      <c r="C159" s="8"/>
      <c r="D159" s="8"/>
      <c r="E159" s="20">
        <v>8778</v>
      </c>
      <c r="F159" s="22">
        <f t="shared" si="4"/>
        <v>8778</v>
      </c>
    </row>
    <row r="160" spans="1:6">
      <c r="A160" s="19" t="s">
        <v>155</v>
      </c>
      <c r="B160" s="8"/>
      <c r="C160" s="8"/>
      <c r="D160" s="8"/>
      <c r="E160" s="20">
        <v>1823913</v>
      </c>
      <c r="F160" s="22">
        <f t="shared" si="4"/>
        <v>1823913</v>
      </c>
    </row>
    <row r="161" spans="1:6" hidden="1">
      <c r="A161" s="19"/>
      <c r="B161" s="8"/>
      <c r="C161" s="8"/>
      <c r="D161" s="8"/>
      <c r="E161" s="20"/>
      <c r="F161" s="8"/>
    </row>
    <row r="162" spans="1:6">
      <c r="A162" s="23" t="s">
        <v>149</v>
      </c>
      <c r="B162" s="24">
        <f>SUM(B11:B148)</f>
        <v>0</v>
      </c>
      <c r="C162" s="24">
        <f>SUM(C11:C161)</f>
        <v>0</v>
      </c>
      <c r="D162" s="24">
        <f>SUM(D11:D161)</f>
        <v>38115000</v>
      </c>
      <c r="E162" s="24">
        <f>SUM(E11:E161)</f>
        <v>56714210</v>
      </c>
      <c r="F162" s="24">
        <f>SUM(F11:F161)</f>
        <v>94829210</v>
      </c>
    </row>
    <row r="173" spans="1:6">
      <c r="C173" s="21"/>
      <c r="D173" s="21"/>
    </row>
    <row r="182" spans="3:5">
      <c r="C182" s="21" t="s">
        <v>175</v>
      </c>
      <c r="E182" s="21" t="s">
        <v>174</v>
      </c>
    </row>
  </sheetData>
  <autoFilter ref="A10:F162">
    <filterColumn colId="0"/>
    <filterColumn colId="4"/>
    <filterColumn colId="5">
      <customFilters>
        <customFilter operator="notEqual" val=" "/>
      </customFilters>
    </filterColumn>
  </autoFilter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G182"/>
  <sheetViews>
    <sheetView showZeros="0" view="pageBreakPreview" topLeftCell="A135" zoomScaleNormal="100" zoomScaleSheetLayoutView="100" workbookViewId="0">
      <selection activeCell="I179" sqref="I179"/>
    </sheetView>
  </sheetViews>
  <sheetFormatPr defaultColWidth="10.33203125" defaultRowHeight="11.25"/>
  <cols>
    <col min="1" max="1" width="46.1640625" style="1" customWidth="1"/>
    <col min="2" max="3" width="16.1640625" style="2" hidden="1" customWidth="1"/>
    <col min="4" max="7" width="16.1640625" style="2" customWidth="1"/>
    <col min="8" max="16384" width="10.33203125" style="1"/>
  </cols>
  <sheetData>
    <row r="1" spans="1:7">
      <c r="C1" s="72" t="s">
        <v>168</v>
      </c>
      <c r="D1" s="72"/>
      <c r="E1" s="72"/>
      <c r="F1" s="72"/>
      <c r="G1" s="72"/>
    </row>
    <row r="2" spans="1:7">
      <c r="C2" s="72" t="s">
        <v>166</v>
      </c>
      <c r="D2" s="72"/>
      <c r="E2" s="72"/>
      <c r="F2" s="72"/>
      <c r="G2" s="72"/>
    </row>
    <row r="3" spans="1:7">
      <c r="C3" s="72" t="s">
        <v>167</v>
      </c>
      <c r="D3" s="72"/>
      <c r="E3" s="72"/>
      <c r="F3" s="72"/>
      <c r="G3" s="72"/>
    </row>
    <row r="4" spans="1:7">
      <c r="C4" s="72" t="s">
        <v>176</v>
      </c>
      <c r="D4" s="72"/>
      <c r="E4" s="72"/>
      <c r="F4" s="72"/>
      <c r="G4" s="72"/>
    </row>
    <row r="6" spans="1:7">
      <c r="A6" s="71" t="s">
        <v>4</v>
      </c>
      <c r="B6" s="71"/>
      <c r="C6" s="71"/>
      <c r="D6" s="71"/>
      <c r="E6" s="71"/>
      <c r="F6" s="71"/>
      <c r="G6" s="71"/>
    </row>
    <row r="7" spans="1:7">
      <c r="A7" s="71" t="s">
        <v>5</v>
      </c>
      <c r="B7" s="73"/>
      <c r="C7" s="73"/>
      <c r="D7" s="73"/>
      <c r="E7" s="73"/>
      <c r="F7" s="73"/>
      <c r="G7" s="73"/>
    </row>
    <row r="8" spans="1:7">
      <c r="A8" s="71" t="s">
        <v>169</v>
      </c>
      <c r="B8" s="71"/>
      <c r="C8" s="71"/>
      <c r="D8" s="71"/>
      <c r="E8" s="71"/>
      <c r="F8" s="71"/>
      <c r="G8" s="71"/>
    </row>
    <row r="9" spans="1:7">
      <c r="A9" s="71"/>
      <c r="B9" s="71"/>
      <c r="C9" s="71"/>
      <c r="D9" s="71"/>
      <c r="E9" s="71"/>
      <c r="F9" s="71"/>
      <c r="G9" s="71"/>
    </row>
    <row r="10" spans="1:7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/>
      <c r="G10" s="5" t="s">
        <v>8</v>
      </c>
    </row>
    <row r="11" spans="1:7" s="6" customFormat="1" hidden="1">
      <c r="A11" s="7" t="s">
        <v>125</v>
      </c>
      <c r="B11" s="8"/>
      <c r="C11" s="8"/>
      <c r="D11" s="8"/>
      <c r="E11" s="20"/>
      <c r="F11" s="20"/>
      <c r="G11" s="22">
        <f>B11+C11+D11+E11</f>
        <v>0</v>
      </c>
    </row>
    <row r="12" spans="1:7" s="6" customFormat="1">
      <c r="A12" s="7" t="s">
        <v>9</v>
      </c>
      <c r="B12" s="8">
        <v>0</v>
      </c>
      <c r="C12" s="8"/>
      <c r="D12" s="8">
        <v>66600</v>
      </c>
      <c r="E12" s="20">
        <v>117040</v>
      </c>
      <c r="F12" s="20"/>
      <c r="G12" s="22">
        <f>B12+C12+D12+E12+F12</f>
        <v>183640</v>
      </c>
    </row>
    <row r="13" spans="1:7" s="6" customFormat="1">
      <c r="A13" s="7" t="s">
        <v>81</v>
      </c>
      <c r="B13" s="8"/>
      <c r="C13" s="8"/>
      <c r="D13" s="8">
        <v>133200</v>
      </c>
      <c r="E13" s="20">
        <v>234080</v>
      </c>
      <c r="F13" s="20"/>
      <c r="G13" s="22">
        <f>B13+C13+D13+E13+F13</f>
        <v>367280</v>
      </c>
    </row>
    <row r="14" spans="1:7" s="6" customFormat="1">
      <c r="A14" s="7" t="s">
        <v>120</v>
      </c>
      <c r="B14" s="8"/>
      <c r="C14" s="8"/>
      <c r="D14" s="8">
        <v>399600</v>
      </c>
      <c r="E14" s="20">
        <v>702240</v>
      </c>
      <c r="F14" s="20"/>
      <c r="G14" s="22">
        <f>B14+C14+D14+E14+F14</f>
        <v>1101840</v>
      </c>
    </row>
    <row r="15" spans="1:7" s="6" customFormat="1">
      <c r="A15" s="7" t="s">
        <v>10</v>
      </c>
      <c r="B15" s="8"/>
      <c r="C15" s="8"/>
      <c r="D15" s="8">
        <v>266400</v>
      </c>
      <c r="E15" s="20"/>
      <c r="F15" s="20"/>
      <c r="G15" s="22">
        <f>B15+C15+D15+E15+F15</f>
        <v>266400</v>
      </c>
    </row>
    <row r="16" spans="1:7" s="6" customFormat="1">
      <c r="A16" s="7" t="s">
        <v>11</v>
      </c>
      <c r="B16" s="8"/>
      <c r="C16" s="8"/>
      <c r="D16" s="8">
        <v>66600</v>
      </c>
      <c r="E16" s="20"/>
      <c r="F16" s="20"/>
      <c r="G16" s="22">
        <f>B16+C16+D16+E16+F16</f>
        <v>66600</v>
      </c>
    </row>
    <row r="17" spans="1:7" s="6" customFormat="1" hidden="1">
      <c r="A17" s="7" t="s">
        <v>82</v>
      </c>
      <c r="B17" s="8"/>
      <c r="C17" s="8"/>
      <c r="D17" s="8"/>
      <c r="E17" s="20"/>
      <c r="F17" s="20"/>
      <c r="G17" s="22">
        <f>B17+C17+D17+E17</f>
        <v>0</v>
      </c>
    </row>
    <row r="18" spans="1:7" s="6" customFormat="1">
      <c r="A18" s="7" t="s">
        <v>12</v>
      </c>
      <c r="B18" s="8"/>
      <c r="C18" s="8"/>
      <c r="D18" s="8">
        <v>133200</v>
      </c>
      <c r="E18" s="20">
        <v>234080</v>
      </c>
      <c r="F18" s="20"/>
      <c r="G18" s="22">
        <f t="shared" ref="G18:G26" si="0">B18+C18+D18+E18+F18</f>
        <v>367280</v>
      </c>
    </row>
    <row r="19" spans="1:7" s="6" customFormat="1">
      <c r="A19" s="7" t="s">
        <v>13</v>
      </c>
      <c r="B19" s="8"/>
      <c r="C19" s="8"/>
      <c r="D19" s="8">
        <v>66600</v>
      </c>
      <c r="E19" s="20">
        <v>117040</v>
      </c>
      <c r="F19" s="20"/>
      <c r="G19" s="22">
        <f t="shared" si="0"/>
        <v>183640</v>
      </c>
    </row>
    <row r="20" spans="1:7" s="6" customFormat="1">
      <c r="A20" s="7" t="s">
        <v>14</v>
      </c>
      <c r="B20" s="8"/>
      <c r="C20" s="8"/>
      <c r="D20" s="8">
        <v>66600</v>
      </c>
      <c r="E20" s="20">
        <v>117040</v>
      </c>
      <c r="F20" s="20"/>
      <c r="G20" s="22">
        <f t="shared" si="0"/>
        <v>183640</v>
      </c>
    </row>
    <row r="21" spans="1:7" s="6" customFormat="1">
      <c r="A21" s="7" t="s">
        <v>51</v>
      </c>
      <c r="B21" s="8"/>
      <c r="C21" s="8"/>
      <c r="D21" s="8">
        <v>66600</v>
      </c>
      <c r="E21" s="20">
        <v>117040</v>
      </c>
      <c r="F21" s="20"/>
      <c r="G21" s="22">
        <f t="shared" si="0"/>
        <v>183640</v>
      </c>
    </row>
    <row r="22" spans="1:7" s="6" customFormat="1">
      <c r="A22" s="7" t="s">
        <v>15</v>
      </c>
      <c r="B22" s="8"/>
      <c r="C22" s="8"/>
      <c r="D22" s="8">
        <v>66600</v>
      </c>
      <c r="E22" s="20">
        <v>117040</v>
      </c>
      <c r="F22" s="20"/>
      <c r="G22" s="22">
        <f t="shared" si="0"/>
        <v>183640</v>
      </c>
    </row>
    <row r="23" spans="1:7" s="6" customFormat="1">
      <c r="A23" s="7" t="s">
        <v>16</v>
      </c>
      <c r="B23" s="8"/>
      <c r="C23" s="8"/>
      <c r="D23" s="8">
        <v>333000</v>
      </c>
      <c r="E23" s="20">
        <v>585200</v>
      </c>
      <c r="F23" s="20"/>
      <c r="G23" s="22">
        <f t="shared" si="0"/>
        <v>918200</v>
      </c>
    </row>
    <row r="24" spans="1:7" s="6" customFormat="1">
      <c r="A24" s="7" t="s">
        <v>151</v>
      </c>
      <c r="B24" s="8"/>
      <c r="C24" s="8"/>
      <c r="D24" s="8"/>
      <c r="E24" s="20">
        <v>585200</v>
      </c>
      <c r="F24" s="20"/>
      <c r="G24" s="22">
        <f t="shared" si="0"/>
        <v>585200</v>
      </c>
    </row>
    <row r="25" spans="1:7" s="6" customFormat="1">
      <c r="A25" s="7" t="s">
        <v>18</v>
      </c>
      <c r="B25" s="8"/>
      <c r="C25" s="8"/>
      <c r="D25" s="8">
        <v>781200</v>
      </c>
      <c r="E25" s="20"/>
      <c r="F25" s="20"/>
      <c r="G25" s="22">
        <f t="shared" si="0"/>
        <v>781200</v>
      </c>
    </row>
    <row r="26" spans="1:7" s="6" customFormat="1">
      <c r="A26" s="7" t="s">
        <v>52</v>
      </c>
      <c r="B26" s="8"/>
      <c r="C26" s="8"/>
      <c r="D26" s="8">
        <v>66600</v>
      </c>
      <c r="E26" s="20">
        <v>117040</v>
      </c>
      <c r="F26" s="20"/>
      <c r="G26" s="22">
        <f t="shared" si="0"/>
        <v>183640</v>
      </c>
    </row>
    <row r="27" spans="1:7" s="6" customFormat="1" hidden="1">
      <c r="A27" s="7" t="s">
        <v>19</v>
      </c>
      <c r="B27" s="8"/>
      <c r="C27" s="8"/>
      <c r="D27" s="8"/>
      <c r="E27" s="20"/>
      <c r="F27" s="20"/>
      <c r="G27" s="22">
        <f>B27+C27+D27+E27</f>
        <v>0</v>
      </c>
    </row>
    <row r="28" spans="1:7" s="6" customFormat="1">
      <c r="A28" s="7" t="s">
        <v>100</v>
      </c>
      <c r="B28" s="8"/>
      <c r="C28" s="8"/>
      <c r="D28" s="8">
        <v>266400</v>
      </c>
      <c r="E28" s="20">
        <v>468160</v>
      </c>
      <c r="F28" s="20"/>
      <c r="G28" s="22">
        <f t="shared" ref="G28:G40" si="1">B28+C28+D28+E28+F28</f>
        <v>734560</v>
      </c>
    </row>
    <row r="29" spans="1:7" s="6" customFormat="1">
      <c r="A29" s="7" t="s">
        <v>104</v>
      </c>
      <c r="B29" s="8"/>
      <c r="C29" s="8"/>
      <c r="D29" s="8">
        <v>333000</v>
      </c>
      <c r="E29" s="20">
        <v>585200</v>
      </c>
      <c r="F29" s="20"/>
      <c r="G29" s="22">
        <f t="shared" si="1"/>
        <v>918200</v>
      </c>
    </row>
    <row r="30" spans="1:7" s="6" customFormat="1">
      <c r="A30" s="7" t="s">
        <v>53</v>
      </c>
      <c r="B30" s="8"/>
      <c r="C30" s="8"/>
      <c r="D30" s="8">
        <v>66600</v>
      </c>
      <c r="E30" s="20">
        <v>117040</v>
      </c>
      <c r="F30" s="20"/>
      <c r="G30" s="22">
        <f t="shared" si="1"/>
        <v>183640</v>
      </c>
    </row>
    <row r="31" spans="1:7" s="6" customFormat="1">
      <c r="A31" s="7" t="s">
        <v>20</v>
      </c>
      <c r="B31" s="8"/>
      <c r="C31" s="8"/>
      <c r="D31" s="8">
        <v>266400</v>
      </c>
      <c r="E31" s="20">
        <v>468160</v>
      </c>
      <c r="F31" s="20"/>
      <c r="G31" s="22">
        <f t="shared" si="1"/>
        <v>734560</v>
      </c>
    </row>
    <row r="32" spans="1:7" s="6" customFormat="1">
      <c r="A32" s="7" t="s">
        <v>54</v>
      </c>
      <c r="B32" s="8"/>
      <c r="C32" s="8"/>
      <c r="D32" s="8">
        <v>66600</v>
      </c>
      <c r="E32" s="20">
        <v>117040</v>
      </c>
      <c r="F32" s="20"/>
      <c r="G32" s="22">
        <f t="shared" si="1"/>
        <v>183640</v>
      </c>
    </row>
    <row r="33" spans="1:7" s="6" customFormat="1">
      <c r="A33" s="19" t="s">
        <v>161</v>
      </c>
      <c r="B33" s="8"/>
      <c r="C33" s="8"/>
      <c r="D33" s="8"/>
      <c r="E33" s="20">
        <v>234080</v>
      </c>
      <c r="F33" s="20"/>
      <c r="G33" s="22">
        <f t="shared" si="1"/>
        <v>234080</v>
      </c>
    </row>
    <row r="34" spans="1:7" s="6" customFormat="1">
      <c r="A34" s="19" t="s">
        <v>83</v>
      </c>
      <c r="B34" s="8"/>
      <c r="C34" s="8"/>
      <c r="D34" s="8"/>
      <c r="E34" s="20">
        <v>234080</v>
      </c>
      <c r="F34" s="20"/>
      <c r="G34" s="22">
        <f t="shared" si="1"/>
        <v>234080</v>
      </c>
    </row>
    <row r="35" spans="1:7" s="6" customFormat="1">
      <c r="A35" s="7" t="s">
        <v>126</v>
      </c>
      <c r="B35" s="8"/>
      <c r="C35" s="8"/>
      <c r="D35" s="8">
        <v>666000</v>
      </c>
      <c r="E35" s="20"/>
      <c r="F35" s="20"/>
      <c r="G35" s="22">
        <f t="shared" si="1"/>
        <v>666000</v>
      </c>
    </row>
    <row r="36" spans="1:7" s="6" customFormat="1">
      <c r="A36" s="7" t="s">
        <v>83</v>
      </c>
      <c r="B36" s="8"/>
      <c r="C36" s="8"/>
      <c r="D36" s="8">
        <v>133200</v>
      </c>
      <c r="E36" s="20"/>
      <c r="F36" s="20"/>
      <c r="G36" s="22">
        <f t="shared" si="1"/>
        <v>133200</v>
      </c>
    </row>
    <row r="37" spans="1:7" s="6" customFormat="1">
      <c r="A37" s="7" t="s">
        <v>21</v>
      </c>
      <c r="B37" s="8"/>
      <c r="C37" s="8"/>
      <c r="D37" s="8">
        <v>66600</v>
      </c>
      <c r="E37" s="20"/>
      <c r="F37" s="20"/>
      <c r="G37" s="22">
        <f t="shared" si="1"/>
        <v>66600</v>
      </c>
    </row>
    <row r="38" spans="1:7" s="6" customFormat="1">
      <c r="A38" s="7" t="s">
        <v>142</v>
      </c>
      <c r="B38" s="8"/>
      <c r="C38" s="8"/>
      <c r="D38" s="8">
        <v>1332000</v>
      </c>
      <c r="E38" s="20"/>
      <c r="F38" s="20"/>
      <c r="G38" s="22">
        <f t="shared" si="1"/>
        <v>1332000</v>
      </c>
    </row>
    <row r="39" spans="1:7" s="6" customFormat="1">
      <c r="A39" s="7" t="s">
        <v>146</v>
      </c>
      <c r="B39" s="8"/>
      <c r="C39" s="8"/>
      <c r="D39" s="8">
        <v>3330000</v>
      </c>
      <c r="E39" s="20">
        <v>5852000</v>
      </c>
      <c r="F39" s="20"/>
      <c r="G39" s="22">
        <f t="shared" si="1"/>
        <v>9182000</v>
      </c>
    </row>
    <row r="40" spans="1:7" s="6" customFormat="1">
      <c r="A40" s="7" t="s">
        <v>105</v>
      </c>
      <c r="B40" s="8"/>
      <c r="C40" s="8"/>
      <c r="D40" s="8">
        <v>333000</v>
      </c>
      <c r="E40" s="20">
        <v>585200</v>
      </c>
      <c r="F40" s="20"/>
      <c r="G40" s="22">
        <f t="shared" si="1"/>
        <v>918200</v>
      </c>
    </row>
    <row r="41" spans="1:7" s="6" customFormat="1" hidden="1">
      <c r="A41" s="7" t="s">
        <v>22</v>
      </c>
      <c r="B41" s="8"/>
      <c r="C41" s="8"/>
      <c r="D41" s="8"/>
      <c r="E41" s="20"/>
      <c r="F41" s="20"/>
      <c r="G41" s="22">
        <f>B41+C41+D41+E41</f>
        <v>0</v>
      </c>
    </row>
    <row r="42" spans="1:7" s="6" customFormat="1">
      <c r="A42" s="7" t="s">
        <v>23</v>
      </c>
      <c r="B42" s="8"/>
      <c r="C42" s="8"/>
      <c r="D42" s="8">
        <v>837000</v>
      </c>
      <c r="E42" s="20"/>
      <c r="F42" s="20"/>
      <c r="G42" s="22">
        <f t="shared" ref="G42:G80" si="2">B42+C42+D42+E42+F42</f>
        <v>837000</v>
      </c>
    </row>
    <row r="43" spans="1:7" s="6" customFormat="1">
      <c r="A43" s="7" t="s">
        <v>55</v>
      </c>
      <c r="B43" s="8"/>
      <c r="C43" s="8"/>
      <c r="D43" s="8">
        <v>66600</v>
      </c>
      <c r="E43" s="20">
        <v>117040</v>
      </c>
      <c r="F43" s="20"/>
      <c r="G43" s="22">
        <f t="shared" si="2"/>
        <v>183640</v>
      </c>
    </row>
    <row r="44" spans="1:7" s="6" customFormat="1">
      <c r="A44" s="7" t="s">
        <v>56</v>
      </c>
      <c r="B44" s="8"/>
      <c r="C44" s="8"/>
      <c r="D44" s="8">
        <v>66600</v>
      </c>
      <c r="E44" s="20">
        <v>117040</v>
      </c>
      <c r="F44" s="20"/>
      <c r="G44" s="22">
        <f t="shared" si="2"/>
        <v>183640</v>
      </c>
    </row>
    <row r="45" spans="1:7" s="6" customFormat="1">
      <c r="A45" s="7" t="s">
        <v>124</v>
      </c>
      <c r="B45" s="8"/>
      <c r="C45" s="8"/>
      <c r="D45" s="8">
        <v>466200</v>
      </c>
      <c r="E45" s="20">
        <v>819280</v>
      </c>
      <c r="F45" s="20"/>
      <c r="G45" s="22">
        <f t="shared" si="2"/>
        <v>1285480</v>
      </c>
    </row>
    <row r="46" spans="1:7" s="6" customFormat="1">
      <c r="A46" s="19" t="s">
        <v>162</v>
      </c>
      <c r="B46" s="8"/>
      <c r="C46" s="8"/>
      <c r="D46" s="8"/>
      <c r="E46" s="20">
        <v>936320</v>
      </c>
      <c r="F46" s="20"/>
      <c r="G46" s="22">
        <f t="shared" si="2"/>
        <v>936320</v>
      </c>
    </row>
    <row r="47" spans="1:7" s="6" customFormat="1">
      <c r="A47" s="7" t="s">
        <v>57</v>
      </c>
      <c r="B47" s="8"/>
      <c r="C47" s="8"/>
      <c r="D47" s="8">
        <v>66600</v>
      </c>
      <c r="E47" s="20">
        <v>117040</v>
      </c>
      <c r="F47" s="20"/>
      <c r="G47" s="22">
        <f t="shared" si="2"/>
        <v>183640</v>
      </c>
    </row>
    <row r="48" spans="1:7" s="6" customFormat="1">
      <c r="A48" s="7" t="s">
        <v>58</v>
      </c>
      <c r="B48" s="8"/>
      <c r="C48" s="8"/>
      <c r="D48" s="8">
        <v>66600</v>
      </c>
      <c r="E48" s="20">
        <v>117040</v>
      </c>
      <c r="F48" s="20"/>
      <c r="G48" s="22">
        <f t="shared" si="2"/>
        <v>183640</v>
      </c>
    </row>
    <row r="49" spans="1:7" s="6" customFormat="1">
      <c r="A49" s="7" t="s">
        <v>59</v>
      </c>
      <c r="B49" s="8"/>
      <c r="C49" s="8"/>
      <c r="D49" s="8">
        <v>66600</v>
      </c>
      <c r="E49" s="20">
        <v>117040</v>
      </c>
      <c r="F49" s="20"/>
      <c r="G49" s="22">
        <f t="shared" si="2"/>
        <v>183640</v>
      </c>
    </row>
    <row r="50" spans="1:7" s="6" customFormat="1">
      <c r="A50" s="7" t="s">
        <v>84</v>
      </c>
      <c r="B50" s="8"/>
      <c r="C50" s="8"/>
      <c r="D50" s="8">
        <v>133200</v>
      </c>
      <c r="E50" s="20">
        <v>234080</v>
      </c>
      <c r="F50" s="20"/>
      <c r="G50" s="22">
        <f t="shared" si="2"/>
        <v>367280</v>
      </c>
    </row>
    <row r="51" spans="1:7" s="6" customFormat="1">
      <c r="A51" s="7" t="s">
        <v>106</v>
      </c>
      <c r="B51" s="8"/>
      <c r="C51" s="8"/>
      <c r="D51" s="8">
        <v>333000</v>
      </c>
      <c r="E51" s="20">
        <v>585200</v>
      </c>
      <c r="F51" s="20"/>
      <c r="G51" s="22">
        <f t="shared" si="2"/>
        <v>918200</v>
      </c>
    </row>
    <row r="52" spans="1:7" s="6" customFormat="1">
      <c r="A52" s="7" t="s">
        <v>139</v>
      </c>
      <c r="B52" s="8"/>
      <c r="C52" s="8"/>
      <c r="D52" s="8">
        <v>999000</v>
      </c>
      <c r="E52" s="20">
        <v>1755600</v>
      </c>
      <c r="F52" s="20"/>
      <c r="G52" s="22">
        <f t="shared" si="2"/>
        <v>2754600</v>
      </c>
    </row>
    <row r="53" spans="1:7" s="6" customFormat="1">
      <c r="A53" s="7" t="s">
        <v>85</v>
      </c>
      <c r="B53" s="8"/>
      <c r="C53" s="8"/>
      <c r="D53" s="8">
        <v>133200</v>
      </c>
      <c r="E53" s="20">
        <v>234080</v>
      </c>
      <c r="F53" s="20"/>
      <c r="G53" s="22">
        <f t="shared" si="2"/>
        <v>367280</v>
      </c>
    </row>
    <row r="54" spans="1:7" s="6" customFormat="1">
      <c r="A54" s="7" t="s">
        <v>107</v>
      </c>
      <c r="B54" s="8"/>
      <c r="C54" s="8"/>
      <c r="D54" s="8">
        <v>333000</v>
      </c>
      <c r="E54" s="20">
        <v>585200</v>
      </c>
      <c r="F54" s="20"/>
      <c r="G54" s="22">
        <f t="shared" si="2"/>
        <v>918200</v>
      </c>
    </row>
    <row r="55" spans="1:7" s="6" customFormat="1">
      <c r="A55" s="7" t="s">
        <v>86</v>
      </c>
      <c r="B55" s="8"/>
      <c r="C55" s="8"/>
      <c r="D55" s="8">
        <v>133200</v>
      </c>
      <c r="E55" s="20">
        <v>234080</v>
      </c>
      <c r="F55" s="20"/>
      <c r="G55" s="22">
        <f t="shared" si="2"/>
        <v>367280</v>
      </c>
    </row>
    <row r="56" spans="1:7" s="6" customFormat="1">
      <c r="A56" s="7" t="s">
        <v>121</v>
      </c>
      <c r="B56" s="8"/>
      <c r="C56" s="8"/>
      <c r="D56" s="8">
        <v>399600</v>
      </c>
      <c r="E56" s="20">
        <v>702240</v>
      </c>
      <c r="F56" s="20"/>
      <c r="G56" s="22">
        <f t="shared" si="2"/>
        <v>1101840</v>
      </c>
    </row>
    <row r="57" spans="1:7" s="6" customFormat="1">
      <c r="A57" s="7" t="s">
        <v>97</v>
      </c>
      <c r="B57" s="8"/>
      <c r="C57" s="8"/>
      <c r="D57" s="8">
        <v>199800</v>
      </c>
      <c r="E57" s="20">
        <v>351120</v>
      </c>
      <c r="F57" s="20"/>
      <c r="G57" s="22">
        <f t="shared" si="2"/>
        <v>550920</v>
      </c>
    </row>
    <row r="58" spans="1:7" s="6" customFormat="1">
      <c r="A58" s="7" t="s">
        <v>60</v>
      </c>
      <c r="B58" s="8"/>
      <c r="C58" s="8"/>
      <c r="D58" s="8">
        <v>66600</v>
      </c>
      <c r="E58" s="20">
        <v>117040</v>
      </c>
      <c r="F58" s="20"/>
      <c r="G58" s="22">
        <f t="shared" si="2"/>
        <v>183640</v>
      </c>
    </row>
    <row r="59" spans="1:7" s="6" customFormat="1">
      <c r="A59" s="7" t="s">
        <v>25</v>
      </c>
      <c r="B59" s="8"/>
      <c r="C59" s="8"/>
      <c r="D59" s="8">
        <v>333000</v>
      </c>
      <c r="E59" s="20">
        <v>585200</v>
      </c>
      <c r="F59" s="20"/>
      <c r="G59" s="22">
        <f t="shared" si="2"/>
        <v>918200</v>
      </c>
    </row>
    <row r="60" spans="1:7" s="6" customFormat="1">
      <c r="A60" s="7" t="s">
        <v>108</v>
      </c>
      <c r="B60" s="8"/>
      <c r="C60" s="8"/>
      <c r="D60" s="8">
        <v>333000</v>
      </c>
      <c r="E60" s="20">
        <v>585200</v>
      </c>
      <c r="F60" s="20"/>
      <c r="G60" s="22">
        <f t="shared" si="2"/>
        <v>918200</v>
      </c>
    </row>
    <row r="61" spans="1:7" s="6" customFormat="1">
      <c r="A61" s="7" t="s">
        <v>26</v>
      </c>
      <c r="B61" s="8"/>
      <c r="C61" s="8"/>
      <c r="D61" s="8">
        <v>333000</v>
      </c>
      <c r="E61" s="20">
        <v>585200</v>
      </c>
      <c r="F61" s="20"/>
      <c r="G61" s="22">
        <f t="shared" si="2"/>
        <v>918200</v>
      </c>
    </row>
    <row r="62" spans="1:7" s="6" customFormat="1">
      <c r="A62" s="7" t="s">
        <v>61</v>
      </c>
      <c r="B62" s="8"/>
      <c r="C62" s="8"/>
      <c r="D62" s="8">
        <v>66600</v>
      </c>
      <c r="E62" s="20">
        <v>117040</v>
      </c>
      <c r="F62" s="20"/>
      <c r="G62" s="22">
        <f t="shared" si="2"/>
        <v>183640</v>
      </c>
    </row>
    <row r="63" spans="1:7" s="6" customFormat="1">
      <c r="A63" s="7" t="s">
        <v>87</v>
      </c>
      <c r="B63" s="8"/>
      <c r="C63" s="8"/>
      <c r="D63" s="8">
        <v>133200</v>
      </c>
      <c r="E63" s="20"/>
      <c r="F63" s="20"/>
      <c r="G63" s="22">
        <f t="shared" si="2"/>
        <v>133200</v>
      </c>
    </row>
    <row r="64" spans="1:7" s="6" customFormat="1">
      <c r="A64" s="7" t="s">
        <v>109</v>
      </c>
      <c r="B64" s="8"/>
      <c r="C64" s="8"/>
      <c r="D64" s="8">
        <v>333000</v>
      </c>
      <c r="E64" s="20">
        <v>585200</v>
      </c>
      <c r="F64" s="20"/>
      <c r="G64" s="22">
        <f t="shared" si="2"/>
        <v>918200</v>
      </c>
    </row>
    <row r="65" spans="1:7" s="6" customFormat="1">
      <c r="A65" s="7" t="s">
        <v>143</v>
      </c>
      <c r="B65" s="8"/>
      <c r="C65" s="8"/>
      <c r="D65" s="8">
        <v>1332000</v>
      </c>
      <c r="E65" s="20"/>
      <c r="F65" s="20"/>
      <c r="G65" s="22">
        <f t="shared" si="2"/>
        <v>1332000</v>
      </c>
    </row>
    <row r="66" spans="1:7" s="6" customFormat="1">
      <c r="A66" s="7" t="s">
        <v>110</v>
      </c>
      <c r="B66" s="8"/>
      <c r="C66" s="8"/>
      <c r="D66" s="8">
        <v>333000</v>
      </c>
      <c r="E66" s="20">
        <v>585200</v>
      </c>
      <c r="F66" s="20"/>
      <c r="G66" s="22">
        <f t="shared" si="2"/>
        <v>918200</v>
      </c>
    </row>
    <row r="67" spans="1:7" s="6" customFormat="1">
      <c r="A67" s="7" t="s">
        <v>27</v>
      </c>
      <c r="B67" s="8"/>
      <c r="C67" s="8"/>
      <c r="D67" s="8">
        <v>0</v>
      </c>
      <c r="E67" s="20">
        <v>468160</v>
      </c>
      <c r="F67" s="20"/>
      <c r="G67" s="22">
        <f t="shared" si="2"/>
        <v>468160</v>
      </c>
    </row>
    <row r="68" spans="1:7" s="6" customFormat="1">
      <c r="A68" s="7" t="s">
        <v>62</v>
      </c>
      <c r="B68" s="8"/>
      <c r="C68" s="8"/>
      <c r="D68" s="8">
        <v>66600</v>
      </c>
      <c r="E68" s="20">
        <v>117040</v>
      </c>
      <c r="F68" s="20"/>
      <c r="G68" s="22">
        <f t="shared" si="2"/>
        <v>183640</v>
      </c>
    </row>
    <row r="69" spans="1:7" s="6" customFormat="1">
      <c r="A69" s="7" t="s">
        <v>111</v>
      </c>
      <c r="B69" s="8"/>
      <c r="C69" s="8"/>
      <c r="D69" s="8">
        <v>333000</v>
      </c>
      <c r="E69" s="20">
        <v>585200</v>
      </c>
      <c r="F69" s="20"/>
      <c r="G69" s="22">
        <f t="shared" si="2"/>
        <v>918200</v>
      </c>
    </row>
    <row r="70" spans="1:7" s="6" customFormat="1">
      <c r="A70" s="7" t="s">
        <v>122</v>
      </c>
      <c r="B70" s="8"/>
      <c r="C70" s="8"/>
      <c r="D70" s="8">
        <v>399600</v>
      </c>
      <c r="E70" s="20">
        <v>702240</v>
      </c>
      <c r="F70" s="20"/>
      <c r="G70" s="22">
        <f t="shared" si="2"/>
        <v>1101840</v>
      </c>
    </row>
    <row r="71" spans="1:7" s="6" customFormat="1">
      <c r="A71" s="7" t="s">
        <v>28</v>
      </c>
      <c r="B71" s="8"/>
      <c r="C71" s="8"/>
      <c r="D71" s="8">
        <v>133200</v>
      </c>
      <c r="E71" s="20">
        <v>234080</v>
      </c>
      <c r="F71" s="20"/>
      <c r="G71" s="22">
        <f t="shared" si="2"/>
        <v>367280</v>
      </c>
    </row>
    <row r="72" spans="1:7" s="6" customFormat="1">
      <c r="A72" s="7" t="s">
        <v>29</v>
      </c>
      <c r="B72" s="8"/>
      <c r="C72" s="8"/>
      <c r="D72" s="8">
        <v>66600</v>
      </c>
      <c r="E72" s="20"/>
      <c r="F72" s="20"/>
      <c r="G72" s="22">
        <f t="shared" si="2"/>
        <v>66600</v>
      </c>
    </row>
    <row r="73" spans="1:7" s="6" customFormat="1">
      <c r="A73" s="7" t="s">
        <v>63</v>
      </c>
      <c r="B73" s="8"/>
      <c r="C73" s="8"/>
      <c r="D73" s="8">
        <v>66600</v>
      </c>
      <c r="E73" s="20"/>
      <c r="F73" s="20"/>
      <c r="G73" s="22">
        <f t="shared" si="2"/>
        <v>66600</v>
      </c>
    </row>
    <row r="74" spans="1:7" s="6" customFormat="1">
      <c r="A74" s="7" t="s">
        <v>127</v>
      </c>
      <c r="B74" s="8"/>
      <c r="C74" s="8"/>
      <c r="D74" s="8">
        <v>666000</v>
      </c>
      <c r="E74" s="20">
        <v>1170400</v>
      </c>
      <c r="F74" s="20"/>
      <c r="G74" s="22">
        <f t="shared" si="2"/>
        <v>1836400</v>
      </c>
    </row>
    <row r="75" spans="1:7" s="6" customFormat="1">
      <c r="A75" s="7" t="s">
        <v>88</v>
      </c>
      <c r="B75" s="8"/>
      <c r="C75" s="8"/>
      <c r="D75" s="8">
        <v>133200</v>
      </c>
      <c r="E75" s="20">
        <v>234080</v>
      </c>
      <c r="F75" s="20"/>
      <c r="G75" s="22">
        <f t="shared" si="2"/>
        <v>367280</v>
      </c>
    </row>
    <row r="76" spans="1:7" s="6" customFormat="1">
      <c r="A76" s="7" t="s">
        <v>128</v>
      </c>
      <c r="B76" s="8"/>
      <c r="C76" s="8"/>
      <c r="D76" s="8">
        <v>666000</v>
      </c>
      <c r="E76" s="20">
        <v>1170400</v>
      </c>
      <c r="F76" s="20"/>
      <c r="G76" s="22">
        <f t="shared" si="2"/>
        <v>1836400</v>
      </c>
    </row>
    <row r="77" spans="1:7" s="6" customFormat="1">
      <c r="A77" s="7" t="s">
        <v>101</v>
      </c>
      <c r="B77" s="8"/>
      <c r="C77" s="8"/>
      <c r="D77" s="8">
        <v>266400</v>
      </c>
      <c r="E77" s="20">
        <v>468160</v>
      </c>
      <c r="F77" s="20"/>
      <c r="G77" s="22">
        <f t="shared" si="2"/>
        <v>734560</v>
      </c>
    </row>
    <row r="78" spans="1:7" s="6" customFormat="1">
      <c r="A78" s="7" t="s">
        <v>30</v>
      </c>
      <c r="B78" s="8"/>
      <c r="C78" s="8"/>
      <c r="D78" s="8">
        <v>66600</v>
      </c>
      <c r="E78" s="20">
        <v>117040</v>
      </c>
      <c r="F78" s="20"/>
      <c r="G78" s="22">
        <f t="shared" si="2"/>
        <v>183640</v>
      </c>
    </row>
    <row r="79" spans="1:7" s="6" customFormat="1">
      <c r="A79" s="7" t="s">
        <v>89</v>
      </c>
      <c r="B79" s="8"/>
      <c r="C79" s="8"/>
      <c r="D79" s="8">
        <v>133200</v>
      </c>
      <c r="E79" s="20">
        <v>234080</v>
      </c>
      <c r="F79" s="20"/>
      <c r="G79" s="22">
        <f t="shared" si="2"/>
        <v>367280</v>
      </c>
    </row>
    <row r="80" spans="1:7" s="6" customFormat="1">
      <c r="A80" s="9" t="s">
        <v>145</v>
      </c>
      <c r="B80" s="8"/>
      <c r="C80" s="8"/>
      <c r="D80" s="8">
        <v>0</v>
      </c>
      <c r="E80" s="20">
        <v>1755600</v>
      </c>
      <c r="F80" s="20"/>
      <c r="G80" s="22">
        <f t="shared" si="2"/>
        <v>1755600</v>
      </c>
    </row>
    <row r="81" spans="1:7" s="6" customFormat="1" hidden="1">
      <c r="A81" s="7" t="s">
        <v>31</v>
      </c>
      <c r="B81" s="8"/>
      <c r="C81" s="8"/>
      <c r="D81" s="8"/>
      <c r="E81" s="20"/>
      <c r="F81" s="20"/>
      <c r="G81" s="22">
        <f>B81+C81+D81+E81</f>
        <v>0</v>
      </c>
    </row>
    <row r="82" spans="1:7" s="6" customFormat="1">
      <c r="A82" s="7" t="s">
        <v>50</v>
      </c>
      <c r="B82" s="8"/>
      <c r="C82" s="8"/>
      <c r="D82" s="8">
        <v>66600</v>
      </c>
      <c r="E82" s="20">
        <v>117040</v>
      </c>
      <c r="F82" s="20"/>
      <c r="G82" s="22">
        <f t="shared" ref="G82:G126" si="3">B82+C82+D82+E82+F82</f>
        <v>183640</v>
      </c>
    </row>
    <row r="83" spans="1:7" s="6" customFormat="1">
      <c r="A83" s="7" t="s">
        <v>98</v>
      </c>
      <c r="B83" s="8"/>
      <c r="C83" s="8"/>
      <c r="D83" s="8">
        <v>199800</v>
      </c>
      <c r="E83" s="20">
        <v>351120</v>
      </c>
      <c r="F83" s="20"/>
      <c r="G83" s="22">
        <f t="shared" si="3"/>
        <v>550920</v>
      </c>
    </row>
    <row r="84" spans="1:7" s="6" customFormat="1">
      <c r="A84" s="7" t="s">
        <v>129</v>
      </c>
      <c r="B84" s="8"/>
      <c r="C84" s="8"/>
      <c r="D84" s="8">
        <v>666000</v>
      </c>
      <c r="E84" s="20">
        <v>1170400</v>
      </c>
      <c r="F84" s="20"/>
      <c r="G84" s="22">
        <f t="shared" si="3"/>
        <v>1836400</v>
      </c>
    </row>
    <row r="85" spans="1:7" s="6" customFormat="1">
      <c r="A85" s="7" t="s">
        <v>130</v>
      </c>
      <c r="B85" s="8"/>
      <c r="C85" s="8"/>
      <c r="D85" s="8">
        <v>666000</v>
      </c>
      <c r="E85" s="20">
        <v>1170400</v>
      </c>
      <c r="F85" s="20"/>
      <c r="G85" s="22">
        <f t="shared" si="3"/>
        <v>1836400</v>
      </c>
    </row>
    <row r="86" spans="1:7" s="6" customFormat="1">
      <c r="A86" s="7" t="s">
        <v>32</v>
      </c>
      <c r="B86" s="8"/>
      <c r="C86" s="8"/>
      <c r="D86" s="8">
        <v>66600</v>
      </c>
      <c r="E86" s="20">
        <v>117040</v>
      </c>
      <c r="F86" s="20"/>
      <c r="G86" s="22">
        <f t="shared" si="3"/>
        <v>183640</v>
      </c>
    </row>
    <row r="87" spans="1:7" s="6" customFormat="1">
      <c r="A87" s="7" t="s">
        <v>90</v>
      </c>
      <c r="B87" s="8"/>
      <c r="C87" s="8"/>
      <c r="D87" s="8">
        <v>133200</v>
      </c>
      <c r="E87" s="20">
        <v>234080</v>
      </c>
      <c r="F87" s="20"/>
      <c r="G87" s="22">
        <f t="shared" si="3"/>
        <v>367280</v>
      </c>
    </row>
    <row r="88" spans="1:7" s="6" customFormat="1">
      <c r="A88" s="7" t="s">
        <v>33</v>
      </c>
      <c r="B88" s="8"/>
      <c r="C88" s="8"/>
      <c r="D88" s="8">
        <v>266400</v>
      </c>
      <c r="E88" s="20"/>
      <c r="F88" s="20"/>
      <c r="G88" s="22">
        <f t="shared" si="3"/>
        <v>266400</v>
      </c>
    </row>
    <row r="89" spans="1:7" s="6" customFormat="1">
      <c r="A89" s="7" t="s">
        <v>34</v>
      </c>
      <c r="B89" s="8"/>
      <c r="C89" s="8"/>
      <c r="D89" s="8">
        <v>266400</v>
      </c>
      <c r="E89" s="20">
        <v>468160</v>
      </c>
      <c r="F89" s="20"/>
      <c r="G89" s="22">
        <f t="shared" si="3"/>
        <v>734560</v>
      </c>
    </row>
    <row r="90" spans="1:7" s="6" customFormat="1">
      <c r="A90" s="7" t="s">
        <v>112</v>
      </c>
      <c r="B90" s="8"/>
      <c r="C90" s="8"/>
      <c r="D90" s="8">
        <v>333000</v>
      </c>
      <c r="E90" s="20">
        <v>585200</v>
      </c>
      <c r="F90" s="20"/>
      <c r="G90" s="22">
        <f t="shared" si="3"/>
        <v>918200</v>
      </c>
    </row>
    <row r="91" spans="1:7" s="6" customFormat="1">
      <c r="A91" s="7" t="s">
        <v>131</v>
      </c>
      <c r="B91" s="8"/>
      <c r="C91" s="8"/>
      <c r="D91" s="8">
        <v>666000</v>
      </c>
      <c r="E91" s="20"/>
      <c r="F91" s="20"/>
      <c r="G91" s="22">
        <f t="shared" si="3"/>
        <v>666000</v>
      </c>
    </row>
    <row r="92" spans="1:7" s="6" customFormat="1">
      <c r="A92" s="7" t="s">
        <v>35</v>
      </c>
      <c r="B92" s="8"/>
      <c r="C92" s="8"/>
      <c r="D92" s="8">
        <v>1332000</v>
      </c>
      <c r="E92" s="20">
        <v>2340800</v>
      </c>
      <c r="F92" s="20"/>
      <c r="G92" s="22">
        <f t="shared" si="3"/>
        <v>3672800</v>
      </c>
    </row>
    <row r="93" spans="1:7" s="6" customFormat="1">
      <c r="A93" s="7" t="s">
        <v>66</v>
      </c>
      <c r="B93" s="8"/>
      <c r="C93" s="8"/>
      <c r="D93" s="8">
        <v>66600</v>
      </c>
      <c r="E93" s="20">
        <v>117040</v>
      </c>
      <c r="F93" s="20"/>
      <c r="G93" s="22">
        <f t="shared" si="3"/>
        <v>183640</v>
      </c>
    </row>
    <row r="94" spans="1:7" s="6" customFormat="1">
      <c r="A94" s="7" t="s">
        <v>113</v>
      </c>
      <c r="B94" s="8"/>
      <c r="C94" s="8"/>
      <c r="D94" s="8">
        <v>333000</v>
      </c>
      <c r="E94" s="20">
        <v>585200</v>
      </c>
      <c r="F94" s="20"/>
      <c r="G94" s="22">
        <f t="shared" si="3"/>
        <v>918200</v>
      </c>
    </row>
    <row r="95" spans="1:7" s="6" customFormat="1">
      <c r="A95" s="7" t="s">
        <v>132</v>
      </c>
      <c r="B95" s="8"/>
      <c r="C95" s="8"/>
      <c r="D95" s="8">
        <v>666000</v>
      </c>
      <c r="E95" s="20">
        <v>1170400</v>
      </c>
      <c r="F95" s="20"/>
      <c r="G95" s="22">
        <f t="shared" si="3"/>
        <v>1836400</v>
      </c>
    </row>
    <row r="96" spans="1:7" s="6" customFormat="1">
      <c r="A96" s="7" t="s">
        <v>67</v>
      </c>
      <c r="B96" s="8"/>
      <c r="C96" s="8"/>
      <c r="D96" s="8">
        <v>66600</v>
      </c>
      <c r="E96" s="20">
        <v>117040</v>
      </c>
      <c r="F96" s="20"/>
      <c r="G96" s="22">
        <f t="shared" si="3"/>
        <v>183640</v>
      </c>
    </row>
    <row r="97" spans="1:7" s="6" customFormat="1">
      <c r="A97" s="7" t="s">
        <v>68</v>
      </c>
      <c r="B97" s="8"/>
      <c r="C97" s="8"/>
      <c r="D97" s="8">
        <v>66600</v>
      </c>
      <c r="E97" s="20">
        <v>117040</v>
      </c>
      <c r="F97" s="20"/>
      <c r="G97" s="22">
        <f t="shared" si="3"/>
        <v>183640</v>
      </c>
    </row>
    <row r="98" spans="1:7" s="6" customFormat="1">
      <c r="A98" s="7" t="s">
        <v>36</v>
      </c>
      <c r="B98" s="8"/>
      <c r="C98" s="8"/>
      <c r="D98" s="8">
        <v>66600</v>
      </c>
      <c r="E98" s="20">
        <v>117040</v>
      </c>
      <c r="F98" s="20"/>
      <c r="G98" s="22">
        <f t="shared" si="3"/>
        <v>183640</v>
      </c>
    </row>
    <row r="99" spans="1:7" s="6" customFormat="1">
      <c r="A99" s="7" t="s">
        <v>69</v>
      </c>
      <c r="B99" s="8"/>
      <c r="C99" s="8"/>
      <c r="D99" s="8">
        <v>66600</v>
      </c>
      <c r="E99" s="20">
        <v>117040</v>
      </c>
      <c r="F99" s="20"/>
      <c r="G99" s="22">
        <f t="shared" si="3"/>
        <v>183640</v>
      </c>
    </row>
    <row r="100" spans="1:7" s="6" customFormat="1">
      <c r="A100" s="7" t="s">
        <v>37</v>
      </c>
      <c r="B100" s="8"/>
      <c r="C100" s="8"/>
      <c r="D100" s="8">
        <v>266400</v>
      </c>
      <c r="E100" s="20">
        <v>468160</v>
      </c>
      <c r="F100" s="20"/>
      <c r="G100" s="22">
        <f t="shared" si="3"/>
        <v>734560</v>
      </c>
    </row>
    <row r="101" spans="1:7" s="6" customFormat="1">
      <c r="A101" s="7" t="s">
        <v>114</v>
      </c>
      <c r="B101" s="8"/>
      <c r="C101" s="8"/>
      <c r="D101" s="8">
        <v>333000</v>
      </c>
      <c r="E101" s="20"/>
      <c r="F101" s="20"/>
      <c r="G101" s="22">
        <f t="shared" si="3"/>
        <v>333000</v>
      </c>
    </row>
    <row r="102" spans="1:7" s="6" customFormat="1">
      <c r="A102" s="7" t="s">
        <v>102</v>
      </c>
      <c r="B102" s="8"/>
      <c r="C102" s="8"/>
      <c r="D102" s="8">
        <v>266400</v>
      </c>
      <c r="E102" s="20">
        <v>468160</v>
      </c>
      <c r="F102" s="20"/>
      <c r="G102" s="22">
        <f t="shared" si="3"/>
        <v>734560</v>
      </c>
    </row>
    <row r="103" spans="1:7" s="6" customFormat="1">
      <c r="A103" s="7" t="s">
        <v>70</v>
      </c>
      <c r="B103" s="8"/>
      <c r="C103" s="8"/>
      <c r="D103" s="8">
        <v>66600</v>
      </c>
      <c r="E103" s="20">
        <v>117040</v>
      </c>
      <c r="F103" s="20"/>
      <c r="G103" s="22">
        <f t="shared" si="3"/>
        <v>183640</v>
      </c>
    </row>
    <row r="104" spans="1:7" s="6" customFormat="1">
      <c r="A104" s="7" t="s">
        <v>38</v>
      </c>
      <c r="B104" s="8"/>
      <c r="C104" s="8"/>
      <c r="D104" s="8">
        <v>66600</v>
      </c>
      <c r="E104" s="20"/>
      <c r="F104" s="20"/>
      <c r="G104" s="22">
        <f t="shared" si="3"/>
        <v>66600</v>
      </c>
    </row>
    <row r="105" spans="1:7" s="6" customFormat="1">
      <c r="A105" s="7" t="s">
        <v>133</v>
      </c>
      <c r="B105" s="8"/>
      <c r="C105" s="8"/>
      <c r="D105" s="8">
        <v>666000</v>
      </c>
      <c r="E105" s="20">
        <v>1170400</v>
      </c>
      <c r="F105" s="20"/>
      <c r="G105" s="22">
        <f t="shared" si="3"/>
        <v>1836400</v>
      </c>
    </row>
    <row r="106" spans="1:7" s="6" customFormat="1">
      <c r="A106" s="7" t="s">
        <v>134</v>
      </c>
      <c r="B106" s="8"/>
      <c r="C106" s="8"/>
      <c r="D106" s="8">
        <v>666000</v>
      </c>
      <c r="E106" s="20">
        <v>1170400</v>
      </c>
      <c r="F106" s="20"/>
      <c r="G106" s="22">
        <f t="shared" si="3"/>
        <v>1836400</v>
      </c>
    </row>
    <row r="107" spans="1:7" s="6" customFormat="1">
      <c r="A107" s="7" t="s">
        <v>39</v>
      </c>
      <c r="B107" s="8"/>
      <c r="C107" s="8"/>
      <c r="D107" s="8">
        <v>199800</v>
      </c>
      <c r="E107" s="20">
        <v>351120</v>
      </c>
      <c r="F107" s="20"/>
      <c r="G107" s="22">
        <f t="shared" si="3"/>
        <v>550920</v>
      </c>
    </row>
    <row r="108" spans="1:7" s="6" customFormat="1">
      <c r="A108" s="7" t="s">
        <v>115</v>
      </c>
      <c r="B108" s="8"/>
      <c r="C108" s="8"/>
      <c r="D108" s="8">
        <v>333000</v>
      </c>
      <c r="E108" s="20">
        <v>585200</v>
      </c>
      <c r="F108" s="20"/>
      <c r="G108" s="22">
        <f t="shared" si="3"/>
        <v>918200</v>
      </c>
    </row>
    <row r="109" spans="1:7" s="6" customFormat="1">
      <c r="A109" s="7" t="s">
        <v>40</v>
      </c>
      <c r="B109" s="8"/>
      <c r="C109" s="8"/>
      <c r="D109" s="8">
        <v>333000</v>
      </c>
      <c r="E109" s="20"/>
      <c r="F109" s="20"/>
      <c r="G109" s="22">
        <f t="shared" si="3"/>
        <v>333000</v>
      </c>
    </row>
    <row r="110" spans="1:7" s="6" customFormat="1">
      <c r="A110" s="7" t="s">
        <v>41</v>
      </c>
      <c r="B110" s="8"/>
      <c r="C110" s="8"/>
      <c r="D110" s="8">
        <v>133200</v>
      </c>
      <c r="E110" s="20"/>
      <c r="F110" s="20"/>
      <c r="G110" s="22">
        <f t="shared" si="3"/>
        <v>133200</v>
      </c>
    </row>
    <row r="111" spans="1:7" s="6" customFormat="1">
      <c r="A111" s="7" t="s">
        <v>71</v>
      </c>
      <c r="B111" s="8"/>
      <c r="C111" s="8"/>
      <c r="D111" s="8">
        <v>66600</v>
      </c>
      <c r="E111" s="20"/>
      <c r="F111" s="20"/>
      <c r="G111" s="22">
        <f t="shared" si="3"/>
        <v>66600</v>
      </c>
    </row>
    <row r="112" spans="1:7" s="6" customFormat="1">
      <c r="A112" s="7" t="s">
        <v>99</v>
      </c>
      <c r="B112" s="8"/>
      <c r="C112" s="8"/>
      <c r="D112" s="8">
        <v>199800</v>
      </c>
      <c r="E112" s="20">
        <v>351120</v>
      </c>
      <c r="F112" s="20"/>
      <c r="G112" s="22">
        <f t="shared" si="3"/>
        <v>550920</v>
      </c>
    </row>
    <row r="113" spans="1:7" s="6" customFormat="1">
      <c r="A113" s="7" t="s">
        <v>42</v>
      </c>
      <c r="B113" s="8"/>
      <c r="C113" s="8"/>
      <c r="D113" s="8">
        <v>333000</v>
      </c>
      <c r="E113" s="20">
        <v>585200</v>
      </c>
      <c r="F113" s="20"/>
      <c r="G113" s="22">
        <f t="shared" si="3"/>
        <v>918200</v>
      </c>
    </row>
    <row r="114" spans="1:7" s="6" customFormat="1">
      <c r="A114" s="7" t="s">
        <v>72</v>
      </c>
      <c r="B114" s="8"/>
      <c r="C114" s="8"/>
      <c r="D114" s="8">
        <v>66600</v>
      </c>
      <c r="E114" s="20">
        <v>117040</v>
      </c>
      <c r="F114" s="20"/>
      <c r="G114" s="22">
        <f t="shared" si="3"/>
        <v>183640</v>
      </c>
    </row>
    <row r="115" spans="1:7" s="6" customFormat="1">
      <c r="A115" s="7" t="s">
        <v>73</v>
      </c>
      <c r="B115" s="8"/>
      <c r="C115" s="8"/>
      <c r="D115" s="8">
        <v>66600</v>
      </c>
      <c r="E115" s="20">
        <v>117040</v>
      </c>
      <c r="F115" s="20"/>
      <c r="G115" s="22">
        <f t="shared" si="3"/>
        <v>183640</v>
      </c>
    </row>
    <row r="116" spans="1:7" s="6" customFormat="1">
      <c r="A116" s="7" t="s">
        <v>91</v>
      </c>
      <c r="B116" s="8"/>
      <c r="C116" s="8"/>
      <c r="D116" s="8">
        <v>133200</v>
      </c>
      <c r="E116" s="20">
        <v>234080</v>
      </c>
      <c r="F116" s="20"/>
      <c r="G116" s="22">
        <f t="shared" si="3"/>
        <v>367280</v>
      </c>
    </row>
    <row r="117" spans="1:7" s="6" customFormat="1">
      <c r="A117" s="7" t="s">
        <v>92</v>
      </c>
      <c r="B117" s="8"/>
      <c r="C117" s="8"/>
      <c r="D117" s="8">
        <v>133200</v>
      </c>
      <c r="E117" s="20">
        <v>234080</v>
      </c>
      <c r="F117" s="20"/>
      <c r="G117" s="22">
        <f t="shared" si="3"/>
        <v>367280</v>
      </c>
    </row>
    <row r="118" spans="1:7" s="6" customFormat="1">
      <c r="A118" s="7" t="s">
        <v>43</v>
      </c>
      <c r="B118" s="8"/>
      <c r="C118" s="8"/>
      <c r="D118" s="8">
        <v>66600</v>
      </c>
      <c r="E118" s="20"/>
      <c r="F118" s="20"/>
      <c r="G118" s="22">
        <f t="shared" si="3"/>
        <v>66600</v>
      </c>
    </row>
    <row r="119" spans="1:7" s="6" customFormat="1">
      <c r="A119" s="7" t="s">
        <v>93</v>
      </c>
      <c r="B119" s="8"/>
      <c r="C119" s="8"/>
      <c r="D119" s="8">
        <v>133200</v>
      </c>
      <c r="E119" s="20">
        <v>234080</v>
      </c>
      <c r="F119" s="20"/>
      <c r="G119" s="22">
        <f t="shared" si="3"/>
        <v>367280</v>
      </c>
    </row>
    <row r="120" spans="1:7" s="6" customFormat="1">
      <c r="A120" s="7" t="s">
        <v>44</v>
      </c>
      <c r="B120" s="8"/>
      <c r="C120" s="8"/>
      <c r="D120" s="8">
        <v>66600</v>
      </c>
      <c r="E120" s="20"/>
      <c r="F120" s="20"/>
      <c r="G120" s="22">
        <f t="shared" si="3"/>
        <v>66600</v>
      </c>
    </row>
    <row r="121" spans="1:7" s="6" customFormat="1">
      <c r="A121" s="7" t="s">
        <v>74</v>
      </c>
      <c r="B121" s="8"/>
      <c r="C121" s="8"/>
      <c r="D121" s="8">
        <v>66600</v>
      </c>
      <c r="E121" s="20"/>
      <c r="F121" s="20"/>
      <c r="G121" s="22">
        <f t="shared" si="3"/>
        <v>66600</v>
      </c>
    </row>
    <row r="122" spans="1:7" s="6" customFormat="1">
      <c r="A122" s="7" t="s">
        <v>140</v>
      </c>
      <c r="B122" s="8"/>
      <c r="C122" s="8"/>
      <c r="D122" s="8">
        <v>999000</v>
      </c>
      <c r="E122" s="20">
        <v>1755600</v>
      </c>
      <c r="F122" s="20"/>
      <c r="G122" s="22">
        <f t="shared" si="3"/>
        <v>2754600</v>
      </c>
    </row>
    <row r="123" spans="1:7" s="6" customFormat="1">
      <c r="A123" s="7" t="s">
        <v>94</v>
      </c>
      <c r="B123" s="8"/>
      <c r="C123" s="8"/>
      <c r="D123" s="8">
        <v>133200</v>
      </c>
      <c r="E123" s="20">
        <v>234080</v>
      </c>
      <c r="F123" s="20"/>
      <c r="G123" s="22">
        <f t="shared" si="3"/>
        <v>367280</v>
      </c>
    </row>
    <row r="124" spans="1:7" s="6" customFormat="1">
      <c r="A124" s="7" t="s">
        <v>116</v>
      </c>
      <c r="B124" s="8"/>
      <c r="C124" s="8"/>
      <c r="D124" s="8">
        <v>333000</v>
      </c>
      <c r="E124" s="20">
        <v>585200</v>
      </c>
      <c r="F124" s="20"/>
      <c r="G124" s="22">
        <f t="shared" si="3"/>
        <v>918200</v>
      </c>
    </row>
    <row r="125" spans="1:7" s="6" customFormat="1">
      <c r="A125" s="7" t="s">
        <v>117</v>
      </c>
      <c r="B125" s="8"/>
      <c r="C125" s="8"/>
      <c r="D125" s="8">
        <v>333000</v>
      </c>
      <c r="E125" s="20">
        <v>585200</v>
      </c>
      <c r="F125" s="20"/>
      <c r="G125" s="22">
        <f t="shared" si="3"/>
        <v>918200</v>
      </c>
    </row>
    <row r="126" spans="1:7" s="6" customFormat="1">
      <c r="A126" s="7" t="s">
        <v>95</v>
      </c>
      <c r="B126" s="8"/>
      <c r="C126" s="8"/>
      <c r="D126" s="8">
        <v>133200</v>
      </c>
      <c r="E126" s="20">
        <v>234080</v>
      </c>
      <c r="F126" s="20"/>
      <c r="G126" s="22">
        <f t="shared" si="3"/>
        <v>367280</v>
      </c>
    </row>
    <row r="127" spans="1:7" s="6" customFormat="1" hidden="1">
      <c r="A127" s="19" t="s">
        <v>164</v>
      </c>
      <c r="B127" s="8"/>
      <c r="C127" s="8"/>
      <c r="D127" s="8"/>
      <c r="E127" s="20"/>
      <c r="F127" s="20"/>
      <c r="G127" s="22">
        <f>B127+C127+D127+E127</f>
        <v>0</v>
      </c>
    </row>
    <row r="128" spans="1:7" s="6" customFormat="1">
      <c r="A128" s="7" t="s">
        <v>96</v>
      </c>
      <c r="B128" s="8"/>
      <c r="C128" s="8"/>
      <c r="D128" s="8">
        <v>133200</v>
      </c>
      <c r="E128" s="20">
        <v>234080</v>
      </c>
      <c r="F128" s="20"/>
      <c r="G128" s="22">
        <f>B128+C128+D128+E128+F128</f>
        <v>367280</v>
      </c>
    </row>
    <row r="129" spans="1:7" s="6" customFormat="1">
      <c r="A129" s="7" t="s">
        <v>75</v>
      </c>
      <c r="B129" s="8"/>
      <c r="C129" s="8"/>
      <c r="D129" s="8">
        <v>66600</v>
      </c>
      <c r="E129" s="20">
        <v>117040</v>
      </c>
      <c r="F129" s="20"/>
      <c r="G129" s="22">
        <f>B129+C129+D129+E129+F129</f>
        <v>183640</v>
      </c>
    </row>
    <row r="130" spans="1:7" s="6" customFormat="1">
      <c r="A130" s="7" t="s">
        <v>45</v>
      </c>
      <c r="B130" s="8"/>
      <c r="C130" s="8"/>
      <c r="D130" s="8">
        <v>66600</v>
      </c>
      <c r="E130" s="20">
        <v>117040</v>
      </c>
      <c r="F130" s="20"/>
      <c r="G130" s="22">
        <f>B130+C130+D130+E130+F130</f>
        <v>183640</v>
      </c>
    </row>
    <row r="131" spans="1:7" s="6" customFormat="1" hidden="1">
      <c r="A131" s="7" t="s">
        <v>76</v>
      </c>
      <c r="B131" s="8"/>
      <c r="C131" s="8"/>
      <c r="D131" s="8"/>
      <c r="E131" s="20"/>
      <c r="F131" s="20"/>
      <c r="G131" s="22">
        <f>B131+C131+D131+E131</f>
        <v>0</v>
      </c>
    </row>
    <row r="132" spans="1:7" s="6" customFormat="1">
      <c r="A132" s="7" t="s">
        <v>141</v>
      </c>
      <c r="B132" s="8"/>
      <c r="C132" s="8"/>
      <c r="D132" s="8"/>
      <c r="E132" s="20"/>
      <c r="F132" s="20"/>
      <c r="G132" s="22">
        <f>B132+C132+D132+E132+F132</f>
        <v>0</v>
      </c>
    </row>
    <row r="133" spans="1:7" s="6" customFormat="1" hidden="1">
      <c r="A133" s="7" t="s">
        <v>135</v>
      </c>
      <c r="B133" s="8"/>
      <c r="C133" s="8"/>
      <c r="D133" s="8">
        <v>0</v>
      </c>
      <c r="E133" s="20"/>
      <c r="F133" s="20"/>
      <c r="G133" s="22">
        <f>B133+C133+D133+E133</f>
        <v>0</v>
      </c>
    </row>
    <row r="134" spans="1:7" s="6" customFormat="1">
      <c r="A134" s="7" t="s">
        <v>77</v>
      </c>
      <c r="B134" s="8"/>
      <c r="C134" s="8"/>
      <c r="D134" s="8">
        <v>66600</v>
      </c>
      <c r="E134" s="20">
        <v>117040</v>
      </c>
      <c r="F134" s="20"/>
      <c r="G134" s="22">
        <f t="shared" ref="G134:G144" si="4">B134+C134+D134+E134+F134</f>
        <v>183640</v>
      </c>
    </row>
    <row r="135" spans="1:7" s="6" customFormat="1">
      <c r="A135" s="7" t="s">
        <v>123</v>
      </c>
      <c r="B135" s="8"/>
      <c r="C135" s="8"/>
      <c r="D135" s="8">
        <v>399600</v>
      </c>
      <c r="E135" s="20">
        <v>702240</v>
      </c>
      <c r="F135" s="20"/>
      <c r="G135" s="22">
        <f t="shared" si="4"/>
        <v>1101840</v>
      </c>
    </row>
    <row r="136" spans="1:7" s="6" customFormat="1">
      <c r="A136" s="7" t="s">
        <v>46</v>
      </c>
      <c r="B136" s="8"/>
      <c r="C136" s="8"/>
      <c r="D136" s="8">
        <v>66600</v>
      </c>
      <c r="E136" s="20"/>
      <c r="F136" s="20"/>
      <c r="G136" s="22">
        <f t="shared" si="4"/>
        <v>66600</v>
      </c>
    </row>
    <row r="137" spans="1:7" s="6" customFormat="1">
      <c r="A137" s="7" t="s">
        <v>78</v>
      </c>
      <c r="B137" s="8"/>
      <c r="C137" s="8"/>
      <c r="D137" s="8">
        <v>66600</v>
      </c>
      <c r="E137" s="20">
        <v>117040</v>
      </c>
      <c r="F137" s="20"/>
      <c r="G137" s="22">
        <f t="shared" si="4"/>
        <v>183640</v>
      </c>
    </row>
    <row r="138" spans="1:7" s="6" customFormat="1">
      <c r="A138" s="7" t="s">
        <v>144</v>
      </c>
      <c r="B138" s="8"/>
      <c r="C138" s="8"/>
      <c r="D138" s="8">
        <v>1332000</v>
      </c>
      <c r="E138" s="20"/>
      <c r="F138" s="20"/>
      <c r="G138" s="22">
        <f t="shared" si="4"/>
        <v>1332000</v>
      </c>
    </row>
    <row r="139" spans="1:7" s="6" customFormat="1">
      <c r="A139" s="7" t="s">
        <v>103</v>
      </c>
      <c r="B139" s="8"/>
      <c r="C139" s="8"/>
      <c r="D139" s="8">
        <v>266400</v>
      </c>
      <c r="E139" s="20">
        <v>468160</v>
      </c>
      <c r="F139" s="20"/>
      <c r="G139" s="22">
        <f t="shared" si="4"/>
        <v>734560</v>
      </c>
    </row>
    <row r="140" spans="1:7" s="6" customFormat="1">
      <c r="A140" s="7" t="s">
        <v>79</v>
      </c>
      <c r="B140" s="8"/>
      <c r="C140" s="8"/>
      <c r="D140" s="8">
        <v>0</v>
      </c>
      <c r="E140" s="20">
        <v>117040</v>
      </c>
      <c r="F140" s="20"/>
      <c r="G140" s="22">
        <f t="shared" si="4"/>
        <v>117040</v>
      </c>
    </row>
    <row r="141" spans="1:7" s="6" customFormat="1">
      <c r="A141" s="7" t="s">
        <v>47</v>
      </c>
      <c r="B141" s="8"/>
      <c r="C141" s="8"/>
      <c r="D141" s="8">
        <v>199800</v>
      </c>
      <c r="E141" s="20">
        <v>351120</v>
      </c>
      <c r="F141" s="20"/>
      <c r="G141" s="22">
        <f t="shared" si="4"/>
        <v>550920</v>
      </c>
    </row>
    <row r="142" spans="1:7" s="6" customFormat="1">
      <c r="A142" s="7" t="s">
        <v>136</v>
      </c>
      <c r="B142" s="8"/>
      <c r="C142" s="8"/>
      <c r="D142" s="8">
        <v>666000</v>
      </c>
      <c r="E142" s="20">
        <v>1170400</v>
      </c>
      <c r="F142" s="20"/>
      <c r="G142" s="22">
        <f t="shared" si="4"/>
        <v>1836400</v>
      </c>
    </row>
    <row r="143" spans="1:7" s="6" customFormat="1">
      <c r="A143" s="7" t="s">
        <v>48</v>
      </c>
      <c r="B143" s="8"/>
      <c r="C143" s="8"/>
      <c r="D143" s="8">
        <v>333000</v>
      </c>
      <c r="E143" s="20"/>
      <c r="F143" s="20"/>
      <c r="G143" s="22">
        <f t="shared" si="4"/>
        <v>333000</v>
      </c>
    </row>
    <row r="144" spans="1:7" s="6" customFormat="1">
      <c r="A144" s="7" t="s">
        <v>49</v>
      </c>
      <c r="B144" s="8"/>
      <c r="C144" s="8"/>
      <c r="D144" s="8">
        <v>66600</v>
      </c>
      <c r="E144" s="20">
        <v>117040</v>
      </c>
      <c r="F144" s="20"/>
      <c r="G144" s="22">
        <f t="shared" si="4"/>
        <v>183640</v>
      </c>
    </row>
    <row r="145" spans="1:7" s="6" customFormat="1" hidden="1">
      <c r="A145" s="7" t="s">
        <v>138</v>
      </c>
      <c r="B145" s="8"/>
      <c r="C145" s="8"/>
      <c r="D145" s="8"/>
      <c r="E145" s="20"/>
      <c r="F145" s="20"/>
      <c r="G145" s="22">
        <f>B145+C145+D145+E145</f>
        <v>0</v>
      </c>
    </row>
    <row r="146" spans="1:7" s="6" customFormat="1">
      <c r="A146" s="7" t="s">
        <v>80</v>
      </c>
      <c r="B146" s="8"/>
      <c r="C146" s="8"/>
      <c r="D146" s="8">
        <v>66600</v>
      </c>
      <c r="E146" s="20">
        <v>117040</v>
      </c>
      <c r="F146" s="20"/>
      <c r="G146" s="22">
        <f t="shared" ref="G146:G160" si="5">B146+C146+D146+E146+F146</f>
        <v>183640</v>
      </c>
    </row>
    <row r="147" spans="1:7" s="6" customFormat="1">
      <c r="A147" s="7" t="s">
        <v>119</v>
      </c>
      <c r="B147" s="8"/>
      <c r="C147" s="8"/>
      <c r="D147" s="8">
        <v>333000</v>
      </c>
      <c r="E147" s="20">
        <v>585200</v>
      </c>
      <c r="F147" s="20"/>
      <c r="G147" s="22">
        <f t="shared" si="5"/>
        <v>918200</v>
      </c>
    </row>
    <row r="148" spans="1:7" s="6" customFormat="1">
      <c r="A148" s="7" t="s">
        <v>148</v>
      </c>
      <c r="B148" s="8"/>
      <c r="C148" s="8"/>
      <c r="D148" s="8">
        <v>199800</v>
      </c>
      <c r="E148" s="20">
        <v>351120</v>
      </c>
      <c r="F148" s="20"/>
      <c r="G148" s="22">
        <f t="shared" si="5"/>
        <v>550920</v>
      </c>
    </row>
    <row r="149" spans="1:7" s="6" customFormat="1">
      <c r="A149" s="19" t="s">
        <v>150</v>
      </c>
      <c r="B149" s="8"/>
      <c r="C149" s="8"/>
      <c r="D149" s="8"/>
      <c r="E149" s="20">
        <v>14630</v>
      </c>
      <c r="F149" s="20"/>
      <c r="G149" s="22">
        <f t="shared" si="5"/>
        <v>14630</v>
      </c>
    </row>
    <row r="150" spans="1:7">
      <c r="A150" s="19" t="s">
        <v>152</v>
      </c>
      <c r="B150" s="8"/>
      <c r="C150" s="8"/>
      <c r="D150" s="8"/>
      <c r="E150" s="20">
        <v>2926</v>
      </c>
      <c r="F150" s="20"/>
      <c r="G150" s="22">
        <f t="shared" si="5"/>
        <v>2926</v>
      </c>
    </row>
    <row r="151" spans="1:7">
      <c r="A151" s="19" t="s">
        <v>153</v>
      </c>
      <c r="B151" s="8"/>
      <c r="C151" s="8"/>
      <c r="D151" s="8"/>
      <c r="E151" s="20">
        <v>2926</v>
      </c>
      <c r="F151" s="20"/>
      <c r="G151" s="22">
        <f t="shared" si="5"/>
        <v>2926</v>
      </c>
    </row>
    <row r="152" spans="1:7">
      <c r="A152" s="19" t="s">
        <v>154</v>
      </c>
      <c r="B152" s="8"/>
      <c r="C152" s="8"/>
      <c r="D152" s="8"/>
      <c r="E152" s="20">
        <v>2926</v>
      </c>
      <c r="F152" s="20"/>
      <c r="G152" s="22">
        <f t="shared" si="5"/>
        <v>2926</v>
      </c>
    </row>
    <row r="153" spans="1:7">
      <c r="A153" s="19" t="s">
        <v>156</v>
      </c>
      <c r="B153" s="8"/>
      <c r="C153" s="8"/>
      <c r="D153" s="8"/>
      <c r="E153" s="20">
        <v>19019</v>
      </c>
      <c r="F153" s="20"/>
      <c r="G153" s="22">
        <f t="shared" si="5"/>
        <v>19019</v>
      </c>
    </row>
    <row r="154" spans="1:7">
      <c r="A154" s="19" t="s">
        <v>157</v>
      </c>
      <c r="B154" s="8"/>
      <c r="C154" s="8"/>
      <c r="D154" s="8"/>
      <c r="E154" s="20">
        <v>146300</v>
      </c>
      <c r="F154" s="20"/>
      <c r="G154" s="22">
        <f t="shared" si="5"/>
        <v>146300</v>
      </c>
    </row>
    <row r="155" spans="1:7">
      <c r="A155" s="19" t="s">
        <v>158</v>
      </c>
      <c r="B155" s="8"/>
      <c r="C155" s="8"/>
      <c r="D155" s="8"/>
      <c r="E155" s="20">
        <v>1463</v>
      </c>
      <c r="F155" s="20"/>
      <c r="G155" s="22">
        <f t="shared" si="5"/>
        <v>1463</v>
      </c>
    </row>
    <row r="156" spans="1:7">
      <c r="A156" s="19" t="s">
        <v>159</v>
      </c>
      <c r="B156" s="8"/>
      <c r="C156" s="8"/>
      <c r="D156" s="8"/>
      <c r="E156" s="20">
        <v>146300</v>
      </c>
      <c r="F156" s="20"/>
      <c r="G156" s="22">
        <f t="shared" si="5"/>
        <v>146300</v>
      </c>
    </row>
    <row r="157" spans="1:7">
      <c r="A157" s="19" t="s">
        <v>160</v>
      </c>
      <c r="B157" s="8"/>
      <c r="C157" s="8"/>
      <c r="D157" s="8"/>
      <c r="E157" s="20">
        <v>2926</v>
      </c>
      <c r="F157" s="20"/>
      <c r="G157" s="22">
        <f t="shared" si="5"/>
        <v>2926</v>
      </c>
    </row>
    <row r="158" spans="1:7">
      <c r="A158" s="19" t="s">
        <v>163</v>
      </c>
      <c r="B158" s="8"/>
      <c r="C158" s="8"/>
      <c r="D158" s="8"/>
      <c r="E158" s="20">
        <v>1463</v>
      </c>
      <c r="F158" s="20"/>
      <c r="G158" s="22">
        <f t="shared" si="5"/>
        <v>1463</v>
      </c>
    </row>
    <row r="159" spans="1:7">
      <c r="A159" s="19">
        <v>673</v>
      </c>
      <c r="B159" s="8"/>
      <c r="C159" s="8"/>
      <c r="D159" s="8"/>
      <c r="E159" s="20">
        <v>8778</v>
      </c>
      <c r="F159" s="20"/>
      <c r="G159" s="22">
        <f t="shared" si="5"/>
        <v>8778</v>
      </c>
    </row>
    <row r="160" spans="1:7">
      <c r="A160" s="19" t="s">
        <v>155</v>
      </c>
      <c r="B160" s="8"/>
      <c r="C160" s="8"/>
      <c r="D160" s="8"/>
      <c r="E160" s="20"/>
      <c r="F160" s="20">
        <v>1823913</v>
      </c>
      <c r="G160" s="22">
        <f t="shared" si="5"/>
        <v>1823913</v>
      </c>
    </row>
    <row r="161" spans="1:7" hidden="1">
      <c r="A161" s="19"/>
      <c r="B161" s="8"/>
      <c r="C161" s="8"/>
      <c r="D161" s="8"/>
      <c r="E161" s="20"/>
      <c r="F161" s="20"/>
      <c r="G161" s="8"/>
    </row>
    <row r="162" spans="1:7">
      <c r="A162" s="23" t="s">
        <v>149</v>
      </c>
      <c r="B162" s="24">
        <f>SUM(B11:B148)</f>
        <v>0</v>
      </c>
      <c r="C162" s="24">
        <f>SUM(C11:C161)</f>
        <v>0</v>
      </c>
      <c r="D162" s="24">
        <f>SUM(D11:D161)</f>
        <v>36849600</v>
      </c>
      <c r="E162" s="24">
        <f>SUM(E11:E161)</f>
        <v>52666537</v>
      </c>
      <c r="F162" s="24">
        <f>SUM(F11:F161)</f>
        <v>1823913</v>
      </c>
      <c r="G162" s="24">
        <f>SUM(G11:G161)</f>
        <v>91340050</v>
      </c>
    </row>
    <row r="167" spans="1:7">
      <c r="E167" s="2">
        <v>52666537</v>
      </c>
    </row>
    <row r="168" spans="1:7">
      <c r="E168" s="2">
        <f>E162-E167</f>
        <v>0</v>
      </c>
    </row>
    <row r="172" spans="1:7">
      <c r="D172" s="2">
        <v>30119600</v>
      </c>
    </row>
    <row r="173" spans="1:7">
      <c r="C173" s="21"/>
      <c r="D173" s="21">
        <v>2264400</v>
      </c>
    </row>
    <row r="174" spans="1:7">
      <c r="D174" s="2">
        <v>3979360</v>
      </c>
    </row>
    <row r="175" spans="1:7">
      <c r="D175" s="2">
        <f>SUBTOTAL(9,D172:D174)</f>
        <v>36363360</v>
      </c>
    </row>
    <row r="177" spans="3:6">
      <c r="D177" s="2">
        <v>32874200</v>
      </c>
    </row>
    <row r="178" spans="3:6">
      <c r="D178" s="2">
        <f>D175-D177</f>
        <v>3489160</v>
      </c>
    </row>
    <row r="182" spans="3:6">
      <c r="C182" s="21" t="s">
        <v>175</v>
      </c>
      <c r="E182" s="21" t="s">
        <v>174</v>
      </c>
      <c r="F182" s="21"/>
    </row>
  </sheetData>
  <autoFilter ref="A10:G162">
    <filterColumn colId="0"/>
    <filterColumn colId="4"/>
    <filterColumn colId="5"/>
    <filterColumn colId="6">
      <customFilters>
        <customFilter operator="notEqual" val=" "/>
      </customFilters>
    </filterColumn>
  </autoFilter>
  <mergeCells count="8">
    <mergeCell ref="A8:G8"/>
    <mergeCell ref="A9:G9"/>
    <mergeCell ref="C1:G1"/>
    <mergeCell ref="C2:G2"/>
    <mergeCell ref="C3:G3"/>
    <mergeCell ref="C4:G4"/>
    <mergeCell ref="A6:G6"/>
    <mergeCell ref="A7:G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H182"/>
  <sheetViews>
    <sheetView showZeros="0" view="pageBreakPreview" zoomScaleNormal="100" zoomScaleSheetLayoutView="100" workbookViewId="0">
      <selection activeCell="O25" sqref="O25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1" t="s">
        <v>168</v>
      </c>
      <c r="D1" s="21"/>
      <c r="E1" s="21"/>
      <c r="F1" s="72" t="s">
        <v>168</v>
      </c>
      <c r="G1" s="72"/>
      <c r="H1" s="72"/>
    </row>
    <row r="2" spans="1:8">
      <c r="C2" s="21" t="s">
        <v>166</v>
      </c>
      <c r="D2" s="21"/>
      <c r="E2" s="21"/>
      <c r="F2" s="72" t="s">
        <v>180</v>
      </c>
      <c r="G2" s="72"/>
      <c r="H2" s="72"/>
    </row>
    <row r="3" spans="1:8">
      <c r="C3" s="21" t="s">
        <v>167</v>
      </c>
      <c r="D3" s="21"/>
      <c r="E3" s="21"/>
      <c r="F3" s="72" t="s">
        <v>179</v>
      </c>
      <c r="G3" s="72"/>
      <c r="H3" s="72"/>
    </row>
    <row r="4" spans="1:8">
      <c r="C4" s="21" t="s">
        <v>177</v>
      </c>
      <c r="D4" s="21"/>
      <c r="E4" s="21"/>
      <c r="F4" s="21"/>
      <c r="G4" s="21"/>
      <c r="H4" s="21"/>
    </row>
    <row r="6" spans="1:8">
      <c r="A6" s="71" t="s">
        <v>4</v>
      </c>
      <c r="B6" s="71"/>
      <c r="C6" s="71"/>
      <c r="D6" s="71"/>
      <c r="E6" s="71"/>
      <c r="F6" s="71"/>
      <c r="G6" s="71"/>
      <c r="H6" s="71"/>
    </row>
    <row r="7" spans="1:8">
      <c r="A7" s="71" t="s">
        <v>5</v>
      </c>
      <c r="B7" s="71"/>
      <c r="C7" s="71"/>
      <c r="D7" s="71"/>
      <c r="E7" s="71"/>
      <c r="F7" s="71"/>
      <c r="G7" s="71"/>
      <c r="H7" s="71"/>
    </row>
    <row r="8" spans="1:8">
      <c r="A8" s="71" t="s">
        <v>178</v>
      </c>
      <c r="B8" s="71"/>
      <c r="C8" s="71"/>
      <c r="D8" s="71"/>
      <c r="E8" s="71"/>
      <c r="F8" s="71"/>
      <c r="G8" s="71"/>
      <c r="H8" s="71"/>
    </row>
    <row r="9" spans="1:8">
      <c r="A9" s="35"/>
      <c r="B9" s="33"/>
      <c r="C9" s="33"/>
      <c r="D9" s="35"/>
      <c r="E9" s="35"/>
      <c r="F9" s="35"/>
      <c r="G9" s="35"/>
      <c r="H9" s="35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 ht="11.25" hidden="1" customHeight="1">
      <c r="A11" s="7" t="s">
        <v>125</v>
      </c>
      <c r="B11" s="8"/>
      <c r="C11" s="8"/>
      <c r="D11" s="8"/>
      <c r="E11" s="20"/>
      <c r="F11" s="20"/>
      <c r="G11" s="20"/>
      <c r="H11" s="22">
        <f>B11+C11+D11+E11</f>
        <v>0</v>
      </c>
    </row>
    <row r="12" spans="1:8" s="6" customFormat="1">
      <c r="A12" s="7" t="s">
        <v>9</v>
      </c>
      <c r="B12" s="8">
        <v>0</v>
      </c>
      <c r="C12" s="8"/>
      <c r="D12" s="8">
        <v>66600</v>
      </c>
      <c r="E12" s="20">
        <v>117040</v>
      </c>
      <c r="F12" s="20"/>
      <c r="G12" s="20"/>
      <c r="H12" s="22">
        <f>B12+C12+D12+E12+F12</f>
        <v>183640</v>
      </c>
    </row>
    <row r="13" spans="1:8" s="6" customFormat="1">
      <c r="A13" s="7" t="s">
        <v>81</v>
      </c>
      <c r="B13" s="8"/>
      <c r="C13" s="8"/>
      <c r="D13" s="8">
        <v>133200</v>
      </c>
      <c r="E13" s="20">
        <v>234080</v>
      </c>
      <c r="F13" s="20"/>
      <c r="G13" s="20"/>
      <c r="H13" s="22">
        <f>B13+C13+D13+E13+F13</f>
        <v>367280</v>
      </c>
    </row>
    <row r="14" spans="1:8" s="6" customFormat="1">
      <c r="A14" s="7" t="s">
        <v>120</v>
      </c>
      <c r="B14" s="8"/>
      <c r="C14" s="8"/>
      <c r="D14" s="8">
        <v>399600</v>
      </c>
      <c r="E14" s="20">
        <v>702240</v>
      </c>
      <c r="F14" s="20"/>
      <c r="G14" s="20"/>
      <c r="H14" s="22">
        <f>B14+C14+D14+E14+F14</f>
        <v>1101840</v>
      </c>
    </row>
    <row r="15" spans="1:8" s="6" customFormat="1">
      <c r="A15" s="7" t="s">
        <v>10</v>
      </c>
      <c r="B15" s="8"/>
      <c r="C15" s="8"/>
      <c r="D15" s="8">
        <v>266400</v>
      </c>
      <c r="E15" s="20"/>
      <c r="F15" s="20"/>
      <c r="G15" s="20"/>
      <c r="H15" s="22">
        <f>B15+C15+D15+E15+F15</f>
        <v>266400</v>
      </c>
    </row>
    <row r="16" spans="1:8" s="6" customFormat="1">
      <c r="A16" s="7" t="s">
        <v>11</v>
      </c>
      <c r="B16" s="8"/>
      <c r="C16" s="8"/>
      <c r="D16" s="8">
        <v>66600</v>
      </c>
      <c r="E16" s="20"/>
      <c r="F16" s="20"/>
      <c r="G16" s="20"/>
      <c r="H16" s="22">
        <f>B16+C16+D16+E16+F16</f>
        <v>66600</v>
      </c>
    </row>
    <row r="17" spans="1:8" s="6" customFormat="1" ht="11.25" hidden="1" customHeight="1">
      <c r="A17" s="7" t="s">
        <v>82</v>
      </c>
      <c r="B17" s="8"/>
      <c r="C17" s="8"/>
      <c r="D17" s="8"/>
      <c r="E17" s="20"/>
      <c r="F17" s="20"/>
      <c r="G17" s="20"/>
      <c r="H17" s="22">
        <f>B17+C17+D17+E17</f>
        <v>0</v>
      </c>
    </row>
    <row r="18" spans="1:8" s="6" customFormat="1">
      <c r="A18" s="7" t="s">
        <v>12</v>
      </c>
      <c r="B18" s="8"/>
      <c r="C18" s="8"/>
      <c r="D18" s="8">
        <v>133200</v>
      </c>
      <c r="E18" s="20">
        <v>234080</v>
      </c>
      <c r="F18" s="20"/>
      <c r="G18" s="20"/>
      <c r="H18" s="22">
        <f t="shared" ref="H18:H26" si="0">B18+C18+D18+E18+F18</f>
        <v>367280</v>
      </c>
    </row>
    <row r="19" spans="1:8" s="6" customFormat="1">
      <c r="A19" s="7" t="s">
        <v>13</v>
      </c>
      <c r="B19" s="8"/>
      <c r="C19" s="8"/>
      <c r="D19" s="8">
        <v>66600</v>
      </c>
      <c r="E19" s="20">
        <v>117040</v>
      </c>
      <c r="F19" s="20"/>
      <c r="G19" s="20"/>
      <c r="H19" s="22">
        <f t="shared" si="0"/>
        <v>183640</v>
      </c>
    </row>
    <row r="20" spans="1:8" s="6" customFormat="1">
      <c r="A20" s="7" t="s">
        <v>14</v>
      </c>
      <c r="B20" s="8"/>
      <c r="C20" s="8"/>
      <c r="D20" s="8">
        <v>66600</v>
      </c>
      <c r="E20" s="20">
        <v>117040</v>
      </c>
      <c r="F20" s="20"/>
      <c r="G20" s="20"/>
      <c r="H20" s="22">
        <f t="shared" si="0"/>
        <v>183640</v>
      </c>
    </row>
    <row r="21" spans="1:8" s="6" customFormat="1">
      <c r="A21" s="7" t="s">
        <v>51</v>
      </c>
      <c r="B21" s="8"/>
      <c r="C21" s="8"/>
      <c r="D21" s="8">
        <v>66600</v>
      </c>
      <c r="E21" s="20">
        <v>117040</v>
      </c>
      <c r="F21" s="20"/>
      <c r="G21" s="20"/>
      <c r="H21" s="22">
        <f t="shared" si="0"/>
        <v>183640</v>
      </c>
    </row>
    <row r="22" spans="1:8" s="6" customFormat="1">
      <c r="A22" s="7" t="s">
        <v>15</v>
      </c>
      <c r="B22" s="8"/>
      <c r="C22" s="8"/>
      <c r="D22" s="8">
        <v>66600</v>
      </c>
      <c r="E22" s="20">
        <v>117040</v>
      </c>
      <c r="F22" s="20"/>
      <c r="G22" s="20"/>
      <c r="H22" s="22">
        <f t="shared" si="0"/>
        <v>183640</v>
      </c>
    </row>
    <row r="23" spans="1:8" s="6" customFormat="1">
      <c r="A23" s="7" t="s">
        <v>16</v>
      </c>
      <c r="B23" s="8"/>
      <c r="C23" s="8"/>
      <c r="D23" s="8">
        <v>333000</v>
      </c>
      <c r="E23" s="20">
        <v>585200</v>
      </c>
      <c r="F23" s="20"/>
      <c r="G23" s="20"/>
      <c r="H23" s="22">
        <f t="shared" si="0"/>
        <v>918200</v>
      </c>
    </row>
    <row r="24" spans="1:8" s="6" customFormat="1">
      <c r="A24" s="7" t="s">
        <v>151</v>
      </c>
      <c r="B24" s="8"/>
      <c r="C24" s="8"/>
      <c r="D24" s="8"/>
      <c r="E24" s="20">
        <v>585200</v>
      </c>
      <c r="F24" s="20"/>
      <c r="G24" s="20"/>
      <c r="H24" s="22">
        <f t="shared" si="0"/>
        <v>585200</v>
      </c>
    </row>
    <row r="25" spans="1:8" s="6" customFormat="1">
      <c r="A25" s="7" t="s">
        <v>18</v>
      </c>
      <c r="B25" s="8"/>
      <c r="C25" s="8"/>
      <c r="D25" s="8">
        <v>781200</v>
      </c>
      <c r="E25" s="20"/>
      <c r="F25" s="20"/>
      <c r="G25" s="20"/>
      <c r="H25" s="22">
        <f t="shared" si="0"/>
        <v>781200</v>
      </c>
    </row>
    <row r="26" spans="1:8" s="6" customFormat="1">
      <c r="A26" s="7" t="s">
        <v>52</v>
      </c>
      <c r="B26" s="8"/>
      <c r="C26" s="8"/>
      <c r="D26" s="8">
        <v>66600</v>
      </c>
      <c r="E26" s="20">
        <v>117040</v>
      </c>
      <c r="F26" s="20"/>
      <c r="G26" s="20"/>
      <c r="H26" s="22">
        <f t="shared" si="0"/>
        <v>183640</v>
      </c>
    </row>
    <row r="27" spans="1:8" s="6" customFormat="1" ht="11.25" hidden="1" customHeight="1">
      <c r="A27" s="7" t="s">
        <v>19</v>
      </c>
      <c r="B27" s="8"/>
      <c r="C27" s="8"/>
      <c r="D27" s="8"/>
      <c r="E27" s="20"/>
      <c r="F27" s="20"/>
      <c r="G27" s="20"/>
      <c r="H27" s="22">
        <f>B27+C27+D27+E27</f>
        <v>0</v>
      </c>
    </row>
    <row r="28" spans="1:8" s="6" customFormat="1">
      <c r="A28" s="7" t="s">
        <v>100</v>
      </c>
      <c r="B28" s="8"/>
      <c r="C28" s="8"/>
      <c r="D28" s="8">
        <v>266400</v>
      </c>
      <c r="E28" s="20">
        <v>468160</v>
      </c>
      <c r="F28" s="20"/>
      <c r="G28" s="20"/>
      <c r="H28" s="22">
        <f t="shared" ref="H28:H40" si="1">B28+C28+D28+E28+F28</f>
        <v>734560</v>
      </c>
    </row>
    <row r="29" spans="1:8" s="6" customFormat="1">
      <c r="A29" s="7" t="s">
        <v>104</v>
      </c>
      <c r="B29" s="8"/>
      <c r="C29" s="8"/>
      <c r="D29" s="8">
        <v>333000</v>
      </c>
      <c r="E29" s="20">
        <v>585200</v>
      </c>
      <c r="F29" s="20"/>
      <c r="G29" s="20"/>
      <c r="H29" s="22">
        <f t="shared" si="1"/>
        <v>918200</v>
      </c>
    </row>
    <row r="30" spans="1:8" s="6" customFormat="1">
      <c r="A30" s="7" t="s">
        <v>53</v>
      </c>
      <c r="B30" s="8"/>
      <c r="C30" s="8"/>
      <c r="D30" s="8">
        <v>66600</v>
      </c>
      <c r="E30" s="20">
        <v>117040</v>
      </c>
      <c r="F30" s="20"/>
      <c r="G30" s="20"/>
      <c r="H30" s="22">
        <f t="shared" si="1"/>
        <v>183640</v>
      </c>
    </row>
    <row r="31" spans="1:8" s="6" customFormat="1">
      <c r="A31" s="7" t="s">
        <v>20</v>
      </c>
      <c r="B31" s="8"/>
      <c r="C31" s="8"/>
      <c r="D31" s="8">
        <v>266400</v>
      </c>
      <c r="E31" s="20">
        <v>468160</v>
      </c>
      <c r="F31" s="20"/>
      <c r="G31" s="20"/>
      <c r="H31" s="22">
        <f t="shared" si="1"/>
        <v>734560</v>
      </c>
    </row>
    <row r="32" spans="1:8" s="6" customFormat="1">
      <c r="A32" s="7" t="s">
        <v>54</v>
      </c>
      <c r="B32" s="8"/>
      <c r="C32" s="8"/>
      <c r="D32" s="8">
        <v>66600</v>
      </c>
      <c r="E32" s="20">
        <v>117040</v>
      </c>
      <c r="F32" s="20"/>
      <c r="G32" s="20"/>
      <c r="H32" s="22">
        <f t="shared" si="1"/>
        <v>183640</v>
      </c>
    </row>
    <row r="33" spans="1:8" s="6" customFormat="1">
      <c r="A33" s="19" t="s">
        <v>161</v>
      </c>
      <c r="B33" s="8"/>
      <c r="C33" s="8"/>
      <c r="D33" s="8"/>
      <c r="E33" s="20">
        <v>234080</v>
      </c>
      <c r="F33" s="20"/>
      <c r="G33" s="20"/>
      <c r="H33" s="22">
        <f t="shared" si="1"/>
        <v>234080</v>
      </c>
    </row>
    <row r="34" spans="1:8" s="6" customFormat="1">
      <c r="A34" s="19" t="s">
        <v>83</v>
      </c>
      <c r="B34" s="8"/>
      <c r="C34" s="8"/>
      <c r="D34" s="8"/>
      <c r="E34" s="20">
        <v>234080</v>
      </c>
      <c r="F34" s="20"/>
      <c r="G34" s="20"/>
      <c r="H34" s="22">
        <f t="shared" si="1"/>
        <v>234080</v>
      </c>
    </row>
    <row r="35" spans="1:8" s="6" customFormat="1">
      <c r="A35" s="7" t="s">
        <v>126</v>
      </c>
      <c r="B35" s="8"/>
      <c r="C35" s="8"/>
      <c r="D35" s="8">
        <v>666000</v>
      </c>
      <c r="E35" s="20"/>
      <c r="F35" s="20"/>
      <c r="G35" s="20"/>
      <c r="H35" s="22">
        <f t="shared" si="1"/>
        <v>666000</v>
      </c>
    </row>
    <row r="36" spans="1:8" s="6" customFormat="1">
      <c r="A36" s="7" t="s">
        <v>83</v>
      </c>
      <c r="B36" s="8"/>
      <c r="C36" s="8"/>
      <c r="D36" s="8">
        <v>133200</v>
      </c>
      <c r="E36" s="20"/>
      <c r="F36" s="20"/>
      <c r="G36" s="20"/>
      <c r="H36" s="22">
        <f t="shared" si="1"/>
        <v>133200</v>
      </c>
    </row>
    <row r="37" spans="1:8" s="6" customFormat="1">
      <c r="A37" s="7" t="s">
        <v>21</v>
      </c>
      <c r="B37" s="8"/>
      <c r="C37" s="8"/>
      <c r="D37" s="8">
        <v>66600</v>
      </c>
      <c r="E37" s="20"/>
      <c r="F37" s="20"/>
      <c r="G37" s="20"/>
      <c r="H37" s="22">
        <f t="shared" si="1"/>
        <v>66600</v>
      </c>
    </row>
    <row r="38" spans="1:8" s="6" customFormat="1">
      <c r="A38" s="7" t="s">
        <v>142</v>
      </c>
      <c r="B38" s="8"/>
      <c r="C38" s="8"/>
      <c r="D38" s="8">
        <v>1332000</v>
      </c>
      <c r="E38" s="20"/>
      <c r="F38" s="20"/>
      <c r="G38" s="20"/>
      <c r="H38" s="22">
        <f t="shared" si="1"/>
        <v>1332000</v>
      </c>
    </row>
    <row r="39" spans="1:8" s="6" customFormat="1">
      <c r="A39" s="7" t="s">
        <v>146</v>
      </c>
      <c r="B39" s="8"/>
      <c r="C39" s="8"/>
      <c r="D39" s="8">
        <v>3330000</v>
      </c>
      <c r="E39" s="20">
        <v>5852000</v>
      </c>
      <c r="F39" s="20"/>
      <c r="G39" s="20"/>
      <c r="H39" s="22">
        <f t="shared" si="1"/>
        <v>9182000</v>
      </c>
    </row>
    <row r="40" spans="1:8" s="6" customFormat="1">
      <c r="A40" s="7" t="s">
        <v>105</v>
      </c>
      <c r="B40" s="8"/>
      <c r="C40" s="8"/>
      <c r="D40" s="8">
        <v>333000</v>
      </c>
      <c r="E40" s="20">
        <v>585200</v>
      </c>
      <c r="F40" s="20"/>
      <c r="G40" s="20"/>
      <c r="H40" s="22">
        <f t="shared" si="1"/>
        <v>918200</v>
      </c>
    </row>
    <row r="41" spans="1:8" s="6" customFormat="1" ht="11.25" hidden="1" customHeight="1">
      <c r="A41" s="7" t="s">
        <v>22</v>
      </c>
      <c r="B41" s="8"/>
      <c r="C41" s="8"/>
      <c r="D41" s="8"/>
      <c r="E41" s="20"/>
      <c r="F41" s="20"/>
      <c r="G41" s="20"/>
      <c r="H41" s="22">
        <f>B41+C41+D41+E41</f>
        <v>0</v>
      </c>
    </row>
    <row r="42" spans="1:8" s="6" customFormat="1">
      <c r="A42" s="7" t="s">
        <v>23</v>
      </c>
      <c r="B42" s="8"/>
      <c r="C42" s="8"/>
      <c r="D42" s="8">
        <v>837000</v>
      </c>
      <c r="E42" s="20"/>
      <c r="F42" s="20"/>
      <c r="G42" s="20"/>
      <c r="H42" s="22">
        <f t="shared" ref="H42:H80" si="2">B42+C42+D42+E42+F42</f>
        <v>837000</v>
      </c>
    </row>
    <row r="43" spans="1:8" s="6" customFormat="1">
      <c r="A43" s="7" t="s">
        <v>55</v>
      </c>
      <c r="B43" s="8"/>
      <c r="C43" s="8"/>
      <c r="D43" s="8">
        <v>66600</v>
      </c>
      <c r="E43" s="20">
        <v>117040</v>
      </c>
      <c r="F43" s="20"/>
      <c r="G43" s="20"/>
      <c r="H43" s="22">
        <f t="shared" si="2"/>
        <v>183640</v>
      </c>
    </row>
    <row r="44" spans="1:8" s="6" customFormat="1">
      <c r="A44" s="7" t="s">
        <v>56</v>
      </c>
      <c r="B44" s="8"/>
      <c r="C44" s="8"/>
      <c r="D44" s="8">
        <v>66600</v>
      </c>
      <c r="E44" s="20">
        <v>117040</v>
      </c>
      <c r="F44" s="20"/>
      <c r="G44" s="20"/>
      <c r="H44" s="22">
        <f t="shared" si="2"/>
        <v>183640</v>
      </c>
    </row>
    <row r="45" spans="1:8" s="6" customFormat="1">
      <c r="A45" s="7" t="s">
        <v>124</v>
      </c>
      <c r="B45" s="8"/>
      <c r="C45" s="8"/>
      <c r="D45" s="8">
        <v>466200</v>
      </c>
      <c r="E45" s="20">
        <v>819280</v>
      </c>
      <c r="F45" s="20"/>
      <c r="G45" s="20"/>
      <c r="H45" s="22">
        <f t="shared" si="2"/>
        <v>1285480</v>
      </c>
    </row>
    <row r="46" spans="1:8" s="6" customFormat="1">
      <c r="A46" s="19" t="s">
        <v>162</v>
      </c>
      <c r="B46" s="8"/>
      <c r="C46" s="8"/>
      <c r="D46" s="8"/>
      <c r="E46" s="20">
        <v>936320</v>
      </c>
      <c r="F46" s="20"/>
      <c r="G46" s="20"/>
      <c r="H46" s="22">
        <f t="shared" si="2"/>
        <v>936320</v>
      </c>
    </row>
    <row r="47" spans="1:8" s="6" customFormat="1">
      <c r="A47" s="7" t="s">
        <v>57</v>
      </c>
      <c r="B47" s="8"/>
      <c r="C47" s="8"/>
      <c r="D47" s="8">
        <v>66600</v>
      </c>
      <c r="E47" s="20">
        <v>117040</v>
      </c>
      <c r="F47" s="20"/>
      <c r="G47" s="20"/>
      <c r="H47" s="22">
        <f t="shared" si="2"/>
        <v>183640</v>
      </c>
    </row>
    <row r="48" spans="1:8" s="6" customFormat="1">
      <c r="A48" s="7" t="s">
        <v>58</v>
      </c>
      <c r="B48" s="8"/>
      <c r="C48" s="8"/>
      <c r="D48" s="8">
        <v>66600</v>
      </c>
      <c r="E48" s="20">
        <v>117040</v>
      </c>
      <c r="F48" s="20"/>
      <c r="G48" s="20"/>
      <c r="H48" s="22">
        <f t="shared" si="2"/>
        <v>183640</v>
      </c>
    </row>
    <row r="49" spans="1:8" s="6" customFormat="1">
      <c r="A49" s="7" t="s">
        <v>59</v>
      </c>
      <c r="B49" s="8"/>
      <c r="C49" s="8"/>
      <c r="D49" s="8">
        <v>66600</v>
      </c>
      <c r="E49" s="20">
        <v>117040</v>
      </c>
      <c r="F49" s="20"/>
      <c r="G49" s="20"/>
      <c r="H49" s="22">
        <f t="shared" si="2"/>
        <v>183640</v>
      </c>
    </row>
    <row r="50" spans="1:8" s="6" customFormat="1">
      <c r="A50" s="7" t="s">
        <v>84</v>
      </c>
      <c r="B50" s="8"/>
      <c r="C50" s="8"/>
      <c r="D50" s="8">
        <v>133200</v>
      </c>
      <c r="E50" s="20">
        <v>234080</v>
      </c>
      <c r="F50" s="20"/>
      <c r="G50" s="20"/>
      <c r="H50" s="22">
        <f t="shared" si="2"/>
        <v>367280</v>
      </c>
    </row>
    <row r="51" spans="1:8" s="6" customFormat="1">
      <c r="A51" s="7" t="s">
        <v>106</v>
      </c>
      <c r="B51" s="8"/>
      <c r="C51" s="8"/>
      <c r="D51" s="8">
        <v>333000</v>
      </c>
      <c r="E51" s="20">
        <v>585200</v>
      </c>
      <c r="F51" s="20"/>
      <c r="G51" s="20"/>
      <c r="H51" s="22">
        <f t="shared" si="2"/>
        <v>918200</v>
      </c>
    </row>
    <row r="52" spans="1:8" s="6" customFormat="1">
      <c r="A52" s="7" t="s">
        <v>139</v>
      </c>
      <c r="B52" s="8"/>
      <c r="C52" s="8"/>
      <c r="D52" s="8">
        <v>999000</v>
      </c>
      <c r="E52" s="20">
        <v>1755600</v>
      </c>
      <c r="F52" s="20"/>
      <c r="G52" s="20"/>
      <c r="H52" s="22">
        <f t="shared" si="2"/>
        <v>2754600</v>
      </c>
    </row>
    <row r="53" spans="1:8" s="6" customFormat="1">
      <c r="A53" s="7" t="s">
        <v>85</v>
      </c>
      <c r="B53" s="8"/>
      <c r="C53" s="8"/>
      <c r="D53" s="8">
        <v>133200</v>
      </c>
      <c r="E53" s="20">
        <v>234080</v>
      </c>
      <c r="F53" s="20"/>
      <c r="G53" s="20"/>
      <c r="H53" s="22">
        <f t="shared" si="2"/>
        <v>367280</v>
      </c>
    </row>
    <row r="54" spans="1:8" s="6" customFormat="1">
      <c r="A54" s="7" t="s">
        <v>107</v>
      </c>
      <c r="B54" s="8"/>
      <c r="C54" s="8"/>
      <c r="D54" s="8">
        <v>333000</v>
      </c>
      <c r="E54" s="20">
        <v>585200</v>
      </c>
      <c r="F54" s="20"/>
      <c r="G54" s="20"/>
      <c r="H54" s="22">
        <f t="shared" si="2"/>
        <v>918200</v>
      </c>
    </row>
    <row r="55" spans="1:8" s="6" customFormat="1">
      <c r="A55" s="7" t="s">
        <v>86</v>
      </c>
      <c r="B55" s="8"/>
      <c r="C55" s="8"/>
      <c r="D55" s="8">
        <v>133200</v>
      </c>
      <c r="E55" s="20">
        <v>234080</v>
      </c>
      <c r="F55" s="20"/>
      <c r="G55" s="20"/>
      <c r="H55" s="22">
        <f t="shared" si="2"/>
        <v>367280</v>
      </c>
    </row>
    <row r="56" spans="1:8" s="6" customFormat="1">
      <c r="A56" s="7" t="s">
        <v>121</v>
      </c>
      <c r="B56" s="8"/>
      <c r="C56" s="8"/>
      <c r="D56" s="8">
        <v>399600</v>
      </c>
      <c r="E56" s="20">
        <v>702240</v>
      </c>
      <c r="F56" s="20"/>
      <c r="G56" s="20"/>
      <c r="H56" s="22">
        <f t="shared" si="2"/>
        <v>1101840</v>
      </c>
    </row>
    <row r="57" spans="1:8" s="6" customFormat="1">
      <c r="A57" s="7" t="s">
        <v>97</v>
      </c>
      <c r="B57" s="8"/>
      <c r="C57" s="8"/>
      <c r="D57" s="8">
        <v>199800</v>
      </c>
      <c r="E57" s="20">
        <v>351120</v>
      </c>
      <c r="F57" s="20"/>
      <c r="G57" s="20"/>
      <c r="H57" s="22">
        <f t="shared" si="2"/>
        <v>550920</v>
      </c>
    </row>
    <row r="58" spans="1:8" s="6" customFormat="1">
      <c r="A58" s="7" t="s">
        <v>60</v>
      </c>
      <c r="B58" s="8"/>
      <c r="C58" s="8"/>
      <c r="D58" s="8">
        <v>66600</v>
      </c>
      <c r="E58" s="20">
        <v>117040</v>
      </c>
      <c r="F58" s="20"/>
      <c r="G58" s="20"/>
      <c r="H58" s="22">
        <f t="shared" si="2"/>
        <v>183640</v>
      </c>
    </row>
    <row r="59" spans="1:8" s="6" customFormat="1">
      <c r="A59" s="7" t="s">
        <v>25</v>
      </c>
      <c r="B59" s="8"/>
      <c r="C59" s="8"/>
      <c r="D59" s="8">
        <v>333000</v>
      </c>
      <c r="E59" s="20">
        <v>585200</v>
      </c>
      <c r="F59" s="20"/>
      <c r="G59" s="20"/>
      <c r="H59" s="22">
        <f t="shared" si="2"/>
        <v>918200</v>
      </c>
    </row>
    <row r="60" spans="1:8" s="6" customFormat="1">
      <c r="A60" s="7" t="s">
        <v>108</v>
      </c>
      <c r="B60" s="8"/>
      <c r="C60" s="8"/>
      <c r="D60" s="8">
        <v>333000</v>
      </c>
      <c r="E60" s="20">
        <v>585200</v>
      </c>
      <c r="F60" s="20"/>
      <c r="G60" s="20"/>
      <c r="H60" s="22">
        <f t="shared" si="2"/>
        <v>918200</v>
      </c>
    </row>
    <row r="61" spans="1:8" s="6" customFormat="1">
      <c r="A61" s="7" t="s">
        <v>26</v>
      </c>
      <c r="B61" s="8"/>
      <c r="C61" s="8"/>
      <c r="D61" s="8">
        <v>333000</v>
      </c>
      <c r="E61" s="20">
        <v>585200</v>
      </c>
      <c r="F61" s="20"/>
      <c r="G61" s="20"/>
      <c r="H61" s="22">
        <f t="shared" si="2"/>
        <v>918200</v>
      </c>
    </row>
    <row r="62" spans="1:8" s="6" customFormat="1">
      <c r="A62" s="7" t="s">
        <v>61</v>
      </c>
      <c r="B62" s="8"/>
      <c r="C62" s="8"/>
      <c r="D62" s="8">
        <v>66600</v>
      </c>
      <c r="E62" s="20">
        <v>117040</v>
      </c>
      <c r="F62" s="20"/>
      <c r="G62" s="20"/>
      <c r="H62" s="22">
        <f t="shared" si="2"/>
        <v>183640</v>
      </c>
    </row>
    <row r="63" spans="1:8" s="6" customFormat="1">
      <c r="A63" s="7" t="s">
        <v>87</v>
      </c>
      <c r="B63" s="8"/>
      <c r="C63" s="8"/>
      <c r="D63" s="8">
        <v>133200</v>
      </c>
      <c r="E63" s="20"/>
      <c r="F63" s="20"/>
      <c r="G63" s="20"/>
      <c r="H63" s="22">
        <f t="shared" si="2"/>
        <v>133200</v>
      </c>
    </row>
    <row r="64" spans="1:8" s="6" customFormat="1">
      <c r="A64" s="7" t="s">
        <v>109</v>
      </c>
      <c r="B64" s="8"/>
      <c r="C64" s="8"/>
      <c r="D64" s="8">
        <v>333000</v>
      </c>
      <c r="E64" s="20">
        <v>585200</v>
      </c>
      <c r="F64" s="20"/>
      <c r="G64" s="20"/>
      <c r="H64" s="22">
        <f t="shared" si="2"/>
        <v>918200</v>
      </c>
    </row>
    <row r="65" spans="1:8" s="6" customFormat="1">
      <c r="A65" s="7" t="s">
        <v>143</v>
      </c>
      <c r="B65" s="8"/>
      <c r="C65" s="8"/>
      <c r="D65" s="8">
        <v>1332000</v>
      </c>
      <c r="E65" s="20"/>
      <c r="F65" s="20"/>
      <c r="G65" s="20"/>
      <c r="H65" s="22">
        <f t="shared" si="2"/>
        <v>1332000</v>
      </c>
    </row>
    <row r="66" spans="1:8" s="6" customFormat="1">
      <c r="A66" s="7" t="s">
        <v>110</v>
      </c>
      <c r="B66" s="8"/>
      <c r="C66" s="8"/>
      <c r="D66" s="8">
        <v>333000</v>
      </c>
      <c r="E66" s="20">
        <v>585200</v>
      </c>
      <c r="F66" s="20"/>
      <c r="G66" s="20"/>
      <c r="H66" s="22">
        <f t="shared" si="2"/>
        <v>918200</v>
      </c>
    </row>
    <row r="67" spans="1:8" s="6" customFormat="1">
      <c r="A67" s="7" t="s">
        <v>27</v>
      </c>
      <c r="B67" s="8"/>
      <c r="C67" s="8"/>
      <c r="D67" s="8">
        <v>0</v>
      </c>
      <c r="E67" s="20">
        <v>468160</v>
      </c>
      <c r="F67" s="20"/>
      <c r="G67" s="20"/>
      <c r="H67" s="22">
        <f t="shared" si="2"/>
        <v>468160</v>
      </c>
    </row>
    <row r="68" spans="1:8" s="6" customFormat="1">
      <c r="A68" s="7" t="s">
        <v>62</v>
      </c>
      <c r="B68" s="8"/>
      <c r="C68" s="8"/>
      <c r="D68" s="8">
        <v>66600</v>
      </c>
      <c r="E68" s="20">
        <v>117040</v>
      </c>
      <c r="F68" s="20"/>
      <c r="G68" s="20"/>
      <c r="H68" s="22">
        <f t="shared" si="2"/>
        <v>183640</v>
      </c>
    </row>
    <row r="69" spans="1:8" s="6" customFormat="1">
      <c r="A69" s="7" t="s">
        <v>111</v>
      </c>
      <c r="B69" s="8"/>
      <c r="C69" s="8"/>
      <c r="D69" s="8">
        <v>333000</v>
      </c>
      <c r="E69" s="20">
        <v>585200</v>
      </c>
      <c r="F69" s="20"/>
      <c r="G69" s="20"/>
      <c r="H69" s="22">
        <f t="shared" si="2"/>
        <v>918200</v>
      </c>
    </row>
    <row r="70" spans="1:8" s="6" customFormat="1">
      <c r="A70" s="7" t="s">
        <v>122</v>
      </c>
      <c r="B70" s="8"/>
      <c r="C70" s="8"/>
      <c r="D70" s="8">
        <v>399600</v>
      </c>
      <c r="E70" s="20">
        <v>702240</v>
      </c>
      <c r="F70" s="20"/>
      <c r="G70" s="20"/>
      <c r="H70" s="22">
        <f t="shared" si="2"/>
        <v>1101840</v>
      </c>
    </row>
    <row r="71" spans="1:8" s="6" customFormat="1">
      <c r="A71" s="7" t="s">
        <v>28</v>
      </c>
      <c r="B71" s="8"/>
      <c r="C71" s="8"/>
      <c r="D71" s="8">
        <v>133200</v>
      </c>
      <c r="E71" s="20">
        <v>234080</v>
      </c>
      <c r="F71" s="20"/>
      <c r="G71" s="20"/>
      <c r="H71" s="22">
        <f t="shared" si="2"/>
        <v>367280</v>
      </c>
    </row>
    <row r="72" spans="1:8" s="6" customFormat="1">
      <c r="A72" s="7" t="s">
        <v>29</v>
      </c>
      <c r="B72" s="8"/>
      <c r="C72" s="8"/>
      <c r="D72" s="8">
        <v>66600</v>
      </c>
      <c r="E72" s="20"/>
      <c r="F72" s="20"/>
      <c r="G72" s="20"/>
      <c r="H72" s="22">
        <f t="shared" si="2"/>
        <v>66600</v>
      </c>
    </row>
    <row r="73" spans="1:8" s="6" customFormat="1">
      <c r="A73" s="7" t="s">
        <v>63</v>
      </c>
      <c r="B73" s="8"/>
      <c r="C73" s="8"/>
      <c r="D73" s="8">
        <v>66600</v>
      </c>
      <c r="E73" s="20"/>
      <c r="F73" s="20"/>
      <c r="G73" s="20"/>
      <c r="H73" s="22">
        <f t="shared" si="2"/>
        <v>66600</v>
      </c>
    </row>
    <row r="74" spans="1:8" s="6" customFormat="1">
      <c r="A74" s="7" t="s">
        <v>127</v>
      </c>
      <c r="B74" s="8"/>
      <c r="C74" s="8"/>
      <c r="D74" s="8">
        <v>666000</v>
      </c>
      <c r="E74" s="20">
        <v>1170400</v>
      </c>
      <c r="F74" s="20"/>
      <c r="G74" s="20"/>
      <c r="H74" s="22">
        <f t="shared" si="2"/>
        <v>1836400</v>
      </c>
    </row>
    <row r="75" spans="1:8" s="6" customFormat="1">
      <c r="A75" s="7" t="s">
        <v>88</v>
      </c>
      <c r="B75" s="8"/>
      <c r="C75" s="8"/>
      <c r="D75" s="8">
        <v>133200</v>
      </c>
      <c r="E75" s="20">
        <v>234080</v>
      </c>
      <c r="F75" s="20"/>
      <c r="G75" s="20"/>
      <c r="H75" s="22">
        <f t="shared" si="2"/>
        <v>367280</v>
      </c>
    </row>
    <row r="76" spans="1:8" s="6" customFormat="1">
      <c r="A76" s="7" t="s">
        <v>128</v>
      </c>
      <c r="B76" s="8"/>
      <c r="C76" s="8"/>
      <c r="D76" s="8">
        <v>666000</v>
      </c>
      <c r="E76" s="20">
        <v>1170400</v>
      </c>
      <c r="F76" s="20"/>
      <c r="G76" s="20"/>
      <c r="H76" s="22">
        <f t="shared" si="2"/>
        <v>1836400</v>
      </c>
    </row>
    <row r="77" spans="1:8" s="6" customFormat="1">
      <c r="A77" s="7" t="s">
        <v>101</v>
      </c>
      <c r="B77" s="8"/>
      <c r="C77" s="8"/>
      <c r="D77" s="8">
        <v>266400</v>
      </c>
      <c r="E77" s="20">
        <v>468160</v>
      </c>
      <c r="F77" s="20"/>
      <c r="G77" s="20"/>
      <c r="H77" s="22">
        <f t="shared" si="2"/>
        <v>734560</v>
      </c>
    </row>
    <row r="78" spans="1:8" s="6" customFormat="1">
      <c r="A78" s="7" t="s">
        <v>30</v>
      </c>
      <c r="B78" s="8"/>
      <c r="C78" s="8"/>
      <c r="D78" s="8">
        <v>66600</v>
      </c>
      <c r="E78" s="20">
        <v>117040</v>
      </c>
      <c r="F78" s="20"/>
      <c r="G78" s="20"/>
      <c r="H78" s="22">
        <f t="shared" si="2"/>
        <v>183640</v>
      </c>
    </row>
    <row r="79" spans="1:8" s="6" customFormat="1">
      <c r="A79" s="7" t="s">
        <v>89</v>
      </c>
      <c r="B79" s="8"/>
      <c r="C79" s="8"/>
      <c r="D79" s="8">
        <v>133200</v>
      </c>
      <c r="E79" s="20">
        <v>234080</v>
      </c>
      <c r="F79" s="20"/>
      <c r="G79" s="20"/>
      <c r="H79" s="22">
        <f t="shared" si="2"/>
        <v>367280</v>
      </c>
    </row>
    <row r="80" spans="1:8" s="6" customFormat="1">
      <c r="A80" s="9" t="s">
        <v>145</v>
      </c>
      <c r="B80" s="8"/>
      <c r="C80" s="8"/>
      <c r="D80" s="8">
        <v>0</v>
      </c>
      <c r="E80" s="20">
        <v>1755600</v>
      </c>
      <c r="F80" s="20"/>
      <c r="G80" s="20"/>
      <c r="H80" s="22">
        <f t="shared" si="2"/>
        <v>1755600</v>
      </c>
    </row>
    <row r="81" spans="1:8" s="6" customFormat="1" ht="11.25" hidden="1" customHeight="1">
      <c r="A81" s="7" t="s">
        <v>31</v>
      </c>
      <c r="B81" s="8"/>
      <c r="C81" s="8"/>
      <c r="D81" s="8"/>
      <c r="E81" s="20"/>
      <c r="F81" s="20"/>
      <c r="G81" s="20"/>
      <c r="H81" s="22">
        <f>B81+C81+D81+E81</f>
        <v>0</v>
      </c>
    </row>
    <row r="82" spans="1:8" s="6" customFormat="1">
      <c r="A82" s="7" t="s">
        <v>50</v>
      </c>
      <c r="B82" s="8"/>
      <c r="C82" s="8"/>
      <c r="D82" s="8">
        <v>66600</v>
      </c>
      <c r="E82" s="20">
        <v>117040</v>
      </c>
      <c r="F82" s="20"/>
      <c r="G82" s="20"/>
      <c r="H82" s="22">
        <f t="shared" ref="H82:H126" si="3">B82+C82+D82+E82+F82</f>
        <v>183640</v>
      </c>
    </row>
    <row r="83" spans="1:8" s="6" customFormat="1">
      <c r="A83" s="7" t="s">
        <v>98</v>
      </c>
      <c r="B83" s="8"/>
      <c r="C83" s="8"/>
      <c r="D83" s="8">
        <v>199800</v>
      </c>
      <c r="E83" s="20">
        <v>351120</v>
      </c>
      <c r="F83" s="20"/>
      <c r="G83" s="20"/>
      <c r="H83" s="22">
        <f t="shared" si="3"/>
        <v>550920</v>
      </c>
    </row>
    <row r="84" spans="1:8" s="6" customFormat="1">
      <c r="A84" s="7" t="s">
        <v>129</v>
      </c>
      <c r="B84" s="8"/>
      <c r="C84" s="8"/>
      <c r="D84" s="8">
        <v>666000</v>
      </c>
      <c r="E84" s="20">
        <v>1170400</v>
      </c>
      <c r="F84" s="20"/>
      <c r="G84" s="20"/>
      <c r="H84" s="22">
        <f t="shared" si="3"/>
        <v>1836400</v>
      </c>
    </row>
    <row r="85" spans="1:8" s="6" customFormat="1">
      <c r="A85" s="7" t="s">
        <v>130</v>
      </c>
      <c r="B85" s="8"/>
      <c r="C85" s="8"/>
      <c r="D85" s="8">
        <v>666000</v>
      </c>
      <c r="E85" s="20">
        <v>1170400</v>
      </c>
      <c r="F85" s="20"/>
      <c r="G85" s="20"/>
      <c r="H85" s="22">
        <f t="shared" si="3"/>
        <v>1836400</v>
      </c>
    </row>
    <row r="86" spans="1:8" s="6" customFormat="1">
      <c r="A86" s="7" t="s">
        <v>32</v>
      </c>
      <c r="B86" s="8"/>
      <c r="C86" s="8"/>
      <c r="D86" s="8">
        <v>66600</v>
      </c>
      <c r="E86" s="20">
        <v>117040</v>
      </c>
      <c r="F86" s="20"/>
      <c r="G86" s="20"/>
      <c r="H86" s="22">
        <f t="shared" si="3"/>
        <v>183640</v>
      </c>
    </row>
    <row r="87" spans="1:8" s="6" customFormat="1">
      <c r="A87" s="7" t="s">
        <v>90</v>
      </c>
      <c r="B87" s="8"/>
      <c r="C87" s="8"/>
      <c r="D87" s="8">
        <v>133200</v>
      </c>
      <c r="E87" s="20">
        <v>234080</v>
      </c>
      <c r="F87" s="20"/>
      <c r="G87" s="20"/>
      <c r="H87" s="22">
        <f t="shared" si="3"/>
        <v>367280</v>
      </c>
    </row>
    <row r="88" spans="1:8" s="6" customFormat="1">
      <c r="A88" s="7" t="s">
        <v>33</v>
      </c>
      <c r="B88" s="8"/>
      <c r="C88" s="8"/>
      <c r="D88" s="8">
        <v>266400</v>
      </c>
      <c r="E88" s="20"/>
      <c r="F88" s="20"/>
      <c r="G88" s="20"/>
      <c r="H88" s="22">
        <f t="shared" si="3"/>
        <v>266400</v>
      </c>
    </row>
    <row r="89" spans="1:8" s="6" customFormat="1">
      <c r="A89" s="7" t="s">
        <v>34</v>
      </c>
      <c r="B89" s="8"/>
      <c r="C89" s="8"/>
      <c r="D89" s="8">
        <v>266400</v>
      </c>
      <c r="E89" s="20">
        <v>468160</v>
      </c>
      <c r="F89" s="20"/>
      <c r="G89" s="20"/>
      <c r="H89" s="22">
        <f t="shared" si="3"/>
        <v>734560</v>
      </c>
    </row>
    <row r="90" spans="1:8" s="6" customFormat="1">
      <c r="A90" s="7" t="s">
        <v>112</v>
      </c>
      <c r="B90" s="8"/>
      <c r="C90" s="8"/>
      <c r="D90" s="8">
        <v>333000</v>
      </c>
      <c r="E90" s="20">
        <v>585200</v>
      </c>
      <c r="F90" s="20"/>
      <c r="G90" s="20"/>
      <c r="H90" s="22">
        <f t="shared" si="3"/>
        <v>918200</v>
      </c>
    </row>
    <row r="91" spans="1:8" s="6" customFormat="1">
      <c r="A91" s="7" t="s">
        <v>131</v>
      </c>
      <c r="B91" s="8"/>
      <c r="C91" s="8"/>
      <c r="D91" s="8">
        <v>666000</v>
      </c>
      <c r="E91" s="20"/>
      <c r="F91" s="20"/>
      <c r="G91" s="20"/>
      <c r="H91" s="22">
        <f t="shared" si="3"/>
        <v>666000</v>
      </c>
    </row>
    <row r="92" spans="1:8" s="6" customFormat="1">
      <c r="A92" s="7" t="s">
        <v>35</v>
      </c>
      <c r="B92" s="8"/>
      <c r="C92" s="8"/>
      <c r="D92" s="8">
        <v>1332000</v>
      </c>
      <c r="E92" s="20">
        <v>2340800</v>
      </c>
      <c r="F92" s="20"/>
      <c r="G92" s="20"/>
      <c r="H92" s="22">
        <f t="shared" si="3"/>
        <v>3672800</v>
      </c>
    </row>
    <row r="93" spans="1:8" s="6" customFormat="1">
      <c r="A93" s="7" t="s">
        <v>66</v>
      </c>
      <c r="B93" s="8"/>
      <c r="C93" s="8"/>
      <c r="D93" s="8">
        <v>66600</v>
      </c>
      <c r="E93" s="20">
        <v>117040</v>
      </c>
      <c r="F93" s="20"/>
      <c r="G93" s="20"/>
      <c r="H93" s="22">
        <f t="shared" si="3"/>
        <v>183640</v>
      </c>
    </row>
    <row r="94" spans="1:8" s="6" customFormat="1">
      <c r="A94" s="7" t="s">
        <v>113</v>
      </c>
      <c r="B94" s="8"/>
      <c r="C94" s="8"/>
      <c r="D94" s="8">
        <v>333000</v>
      </c>
      <c r="E94" s="20">
        <v>585200</v>
      </c>
      <c r="F94" s="20"/>
      <c r="G94" s="20"/>
      <c r="H94" s="22">
        <f t="shared" si="3"/>
        <v>918200</v>
      </c>
    </row>
    <row r="95" spans="1:8" s="6" customFormat="1">
      <c r="A95" s="7" t="s">
        <v>132</v>
      </c>
      <c r="B95" s="8"/>
      <c r="C95" s="8"/>
      <c r="D95" s="8">
        <v>666000</v>
      </c>
      <c r="E95" s="20">
        <v>1170400</v>
      </c>
      <c r="F95" s="20"/>
      <c r="G95" s="20"/>
      <c r="H95" s="22">
        <f t="shared" si="3"/>
        <v>1836400</v>
      </c>
    </row>
    <row r="96" spans="1:8" s="6" customFormat="1">
      <c r="A96" s="7" t="s">
        <v>67</v>
      </c>
      <c r="B96" s="8"/>
      <c r="C96" s="8"/>
      <c r="D96" s="8">
        <v>66600</v>
      </c>
      <c r="E96" s="20">
        <v>117040</v>
      </c>
      <c r="F96" s="20"/>
      <c r="G96" s="20"/>
      <c r="H96" s="22">
        <f t="shared" si="3"/>
        <v>183640</v>
      </c>
    </row>
    <row r="97" spans="1:8" s="6" customFormat="1">
      <c r="A97" s="7" t="s">
        <v>68</v>
      </c>
      <c r="B97" s="8"/>
      <c r="C97" s="8"/>
      <c r="D97" s="8">
        <v>66600</v>
      </c>
      <c r="E97" s="20">
        <v>117040</v>
      </c>
      <c r="F97" s="20"/>
      <c r="G97" s="20"/>
      <c r="H97" s="22">
        <f t="shared" si="3"/>
        <v>183640</v>
      </c>
    </row>
    <row r="98" spans="1:8" s="6" customFormat="1">
      <c r="A98" s="7" t="s">
        <v>36</v>
      </c>
      <c r="B98" s="8"/>
      <c r="C98" s="8"/>
      <c r="D98" s="8">
        <v>66600</v>
      </c>
      <c r="E98" s="20">
        <v>117040</v>
      </c>
      <c r="F98" s="20"/>
      <c r="G98" s="20"/>
      <c r="H98" s="22">
        <f t="shared" si="3"/>
        <v>183640</v>
      </c>
    </row>
    <row r="99" spans="1:8" s="6" customFormat="1">
      <c r="A99" s="7" t="s">
        <v>69</v>
      </c>
      <c r="B99" s="8"/>
      <c r="C99" s="8"/>
      <c r="D99" s="8">
        <v>66600</v>
      </c>
      <c r="E99" s="20">
        <v>117040</v>
      </c>
      <c r="F99" s="20"/>
      <c r="G99" s="20"/>
      <c r="H99" s="22">
        <f t="shared" si="3"/>
        <v>183640</v>
      </c>
    </row>
    <row r="100" spans="1:8" s="6" customFormat="1">
      <c r="A100" s="7" t="s">
        <v>37</v>
      </c>
      <c r="B100" s="8"/>
      <c r="C100" s="8"/>
      <c r="D100" s="8">
        <v>266400</v>
      </c>
      <c r="E100" s="20">
        <v>468160</v>
      </c>
      <c r="F100" s="20"/>
      <c r="G100" s="20"/>
      <c r="H100" s="22">
        <f t="shared" si="3"/>
        <v>734560</v>
      </c>
    </row>
    <row r="101" spans="1:8" s="6" customFormat="1">
      <c r="A101" s="7" t="s">
        <v>114</v>
      </c>
      <c r="B101" s="8"/>
      <c r="C101" s="8"/>
      <c r="D101" s="8">
        <v>333000</v>
      </c>
      <c r="E101" s="20"/>
      <c r="F101" s="20"/>
      <c r="G101" s="20"/>
      <c r="H101" s="22">
        <f t="shared" si="3"/>
        <v>333000</v>
      </c>
    </row>
    <row r="102" spans="1:8" s="6" customFormat="1">
      <c r="A102" s="7" t="s">
        <v>102</v>
      </c>
      <c r="B102" s="8"/>
      <c r="C102" s="8"/>
      <c r="D102" s="8">
        <v>266400</v>
      </c>
      <c r="E102" s="20">
        <v>468160</v>
      </c>
      <c r="F102" s="20"/>
      <c r="G102" s="20"/>
      <c r="H102" s="22">
        <f t="shared" si="3"/>
        <v>734560</v>
      </c>
    </row>
    <row r="103" spans="1:8" s="6" customFormat="1">
      <c r="A103" s="7" t="s">
        <v>70</v>
      </c>
      <c r="B103" s="8"/>
      <c r="C103" s="8"/>
      <c r="D103" s="8">
        <v>66600</v>
      </c>
      <c r="E103" s="20">
        <v>117040</v>
      </c>
      <c r="F103" s="20"/>
      <c r="G103" s="20"/>
      <c r="H103" s="22">
        <f t="shared" si="3"/>
        <v>183640</v>
      </c>
    </row>
    <row r="104" spans="1:8" s="6" customFormat="1">
      <c r="A104" s="7" t="s">
        <v>38</v>
      </c>
      <c r="B104" s="8"/>
      <c r="C104" s="8"/>
      <c r="D104" s="8">
        <v>66600</v>
      </c>
      <c r="E104" s="20"/>
      <c r="F104" s="20"/>
      <c r="G104" s="20"/>
      <c r="H104" s="22">
        <f t="shared" si="3"/>
        <v>66600</v>
      </c>
    </row>
    <row r="105" spans="1:8" s="6" customFormat="1">
      <c r="A105" s="7" t="s">
        <v>133</v>
      </c>
      <c r="B105" s="8"/>
      <c r="C105" s="8"/>
      <c r="D105" s="8">
        <v>666000</v>
      </c>
      <c r="E105" s="20">
        <v>1170400</v>
      </c>
      <c r="F105" s="20"/>
      <c r="G105" s="20"/>
      <c r="H105" s="22">
        <f t="shared" si="3"/>
        <v>1836400</v>
      </c>
    </row>
    <row r="106" spans="1:8" s="6" customFormat="1">
      <c r="A106" s="7" t="s">
        <v>134</v>
      </c>
      <c r="B106" s="8"/>
      <c r="C106" s="8"/>
      <c r="D106" s="8">
        <v>666000</v>
      </c>
      <c r="E106" s="20">
        <v>1170400</v>
      </c>
      <c r="F106" s="20"/>
      <c r="G106" s="20"/>
      <c r="H106" s="22">
        <f t="shared" si="3"/>
        <v>1836400</v>
      </c>
    </row>
    <row r="107" spans="1:8" s="6" customFormat="1">
      <c r="A107" s="7" t="s">
        <v>39</v>
      </c>
      <c r="B107" s="8"/>
      <c r="C107" s="8"/>
      <c r="D107" s="8">
        <v>199800</v>
      </c>
      <c r="E107" s="20">
        <v>351120</v>
      </c>
      <c r="F107" s="20"/>
      <c r="G107" s="20"/>
      <c r="H107" s="22">
        <f t="shared" si="3"/>
        <v>550920</v>
      </c>
    </row>
    <row r="108" spans="1:8" s="6" customFormat="1">
      <c r="A108" s="7" t="s">
        <v>115</v>
      </c>
      <c r="B108" s="8"/>
      <c r="C108" s="8"/>
      <c r="D108" s="8">
        <v>333000</v>
      </c>
      <c r="E108" s="20">
        <v>585200</v>
      </c>
      <c r="F108" s="20"/>
      <c r="G108" s="20"/>
      <c r="H108" s="22">
        <f t="shared" si="3"/>
        <v>918200</v>
      </c>
    </row>
    <row r="109" spans="1:8" s="6" customFormat="1">
      <c r="A109" s="7" t="s">
        <v>40</v>
      </c>
      <c r="B109" s="8"/>
      <c r="C109" s="8"/>
      <c r="D109" s="8">
        <v>333000</v>
      </c>
      <c r="E109" s="20"/>
      <c r="F109" s="20"/>
      <c r="G109" s="20"/>
      <c r="H109" s="22">
        <f t="shared" si="3"/>
        <v>333000</v>
      </c>
    </row>
    <row r="110" spans="1:8" s="6" customFormat="1">
      <c r="A110" s="7" t="s">
        <v>41</v>
      </c>
      <c r="B110" s="8"/>
      <c r="C110" s="8"/>
      <c r="D110" s="8">
        <v>133200</v>
      </c>
      <c r="E110" s="20"/>
      <c r="F110" s="20"/>
      <c r="G110" s="20"/>
      <c r="H110" s="22">
        <f t="shared" si="3"/>
        <v>133200</v>
      </c>
    </row>
    <row r="111" spans="1:8" s="6" customFormat="1">
      <c r="A111" s="7" t="s">
        <v>71</v>
      </c>
      <c r="B111" s="8"/>
      <c r="C111" s="8"/>
      <c r="D111" s="8">
        <v>66600</v>
      </c>
      <c r="E111" s="20"/>
      <c r="F111" s="20"/>
      <c r="G111" s="20"/>
      <c r="H111" s="22">
        <f t="shared" si="3"/>
        <v>66600</v>
      </c>
    </row>
    <row r="112" spans="1:8" s="6" customFormat="1">
      <c r="A112" s="7" t="s">
        <v>99</v>
      </c>
      <c r="B112" s="8"/>
      <c r="C112" s="8"/>
      <c r="D112" s="8">
        <v>199800</v>
      </c>
      <c r="E112" s="20">
        <v>351120</v>
      </c>
      <c r="F112" s="20"/>
      <c r="G112" s="20"/>
      <c r="H112" s="22">
        <f t="shared" si="3"/>
        <v>550920</v>
      </c>
    </row>
    <row r="113" spans="1:8" s="6" customFormat="1">
      <c r="A113" s="7" t="s">
        <v>42</v>
      </c>
      <c r="B113" s="8"/>
      <c r="C113" s="8"/>
      <c r="D113" s="8">
        <v>333000</v>
      </c>
      <c r="E113" s="20">
        <v>585200</v>
      </c>
      <c r="F113" s="20"/>
      <c r="G113" s="20"/>
      <c r="H113" s="22">
        <f t="shared" si="3"/>
        <v>918200</v>
      </c>
    </row>
    <row r="114" spans="1:8" s="6" customFormat="1">
      <c r="A114" s="7" t="s">
        <v>72</v>
      </c>
      <c r="B114" s="8"/>
      <c r="C114" s="8"/>
      <c r="D114" s="8">
        <v>66600</v>
      </c>
      <c r="E114" s="20">
        <v>117040</v>
      </c>
      <c r="F114" s="20"/>
      <c r="G114" s="20"/>
      <c r="H114" s="22">
        <f t="shared" si="3"/>
        <v>183640</v>
      </c>
    </row>
    <row r="115" spans="1:8" s="6" customFormat="1">
      <c r="A115" s="7" t="s">
        <v>73</v>
      </c>
      <c r="B115" s="8"/>
      <c r="C115" s="8"/>
      <c r="D115" s="8">
        <v>66600</v>
      </c>
      <c r="E115" s="20">
        <v>117040</v>
      </c>
      <c r="F115" s="20"/>
      <c r="G115" s="20"/>
      <c r="H115" s="22">
        <f t="shared" si="3"/>
        <v>183640</v>
      </c>
    </row>
    <row r="116" spans="1:8" s="6" customFormat="1">
      <c r="A116" s="7" t="s">
        <v>91</v>
      </c>
      <c r="B116" s="8"/>
      <c r="C116" s="8"/>
      <c r="D116" s="8">
        <v>133200</v>
      </c>
      <c r="E116" s="20">
        <v>234080</v>
      </c>
      <c r="F116" s="20"/>
      <c r="G116" s="20"/>
      <c r="H116" s="22">
        <f t="shared" si="3"/>
        <v>367280</v>
      </c>
    </row>
    <row r="117" spans="1:8" s="6" customFormat="1">
      <c r="A117" s="7" t="s">
        <v>92</v>
      </c>
      <c r="B117" s="8"/>
      <c r="C117" s="8"/>
      <c r="D117" s="8">
        <v>133200</v>
      </c>
      <c r="E117" s="20">
        <v>234080</v>
      </c>
      <c r="F117" s="20"/>
      <c r="G117" s="20"/>
      <c r="H117" s="22">
        <f t="shared" si="3"/>
        <v>367280</v>
      </c>
    </row>
    <row r="118" spans="1:8" s="6" customFormat="1">
      <c r="A118" s="7" t="s">
        <v>43</v>
      </c>
      <c r="B118" s="8"/>
      <c r="C118" s="8"/>
      <c r="D118" s="8">
        <v>66600</v>
      </c>
      <c r="E118" s="20"/>
      <c r="F118" s="20"/>
      <c r="G118" s="20"/>
      <c r="H118" s="22">
        <f t="shared" si="3"/>
        <v>66600</v>
      </c>
    </row>
    <row r="119" spans="1:8" s="6" customFormat="1">
      <c r="A119" s="7" t="s">
        <v>93</v>
      </c>
      <c r="B119" s="8"/>
      <c r="C119" s="8"/>
      <c r="D119" s="8">
        <v>133200</v>
      </c>
      <c r="E119" s="20">
        <v>234080</v>
      </c>
      <c r="F119" s="20"/>
      <c r="G119" s="20"/>
      <c r="H119" s="22">
        <f t="shared" si="3"/>
        <v>367280</v>
      </c>
    </row>
    <row r="120" spans="1:8" s="6" customFormat="1">
      <c r="A120" s="7" t="s">
        <v>44</v>
      </c>
      <c r="B120" s="8"/>
      <c r="C120" s="8"/>
      <c r="D120" s="8">
        <v>66600</v>
      </c>
      <c r="E120" s="20"/>
      <c r="F120" s="20"/>
      <c r="G120" s="20"/>
      <c r="H120" s="22">
        <f t="shared" si="3"/>
        <v>66600</v>
      </c>
    </row>
    <row r="121" spans="1:8" s="6" customFormat="1">
      <c r="A121" s="7" t="s">
        <v>74</v>
      </c>
      <c r="B121" s="8"/>
      <c r="C121" s="8"/>
      <c r="D121" s="8">
        <v>66600</v>
      </c>
      <c r="E121" s="20"/>
      <c r="F121" s="20"/>
      <c r="G121" s="20"/>
      <c r="H121" s="22">
        <f t="shared" si="3"/>
        <v>66600</v>
      </c>
    </row>
    <row r="122" spans="1:8" s="6" customFormat="1">
      <c r="A122" s="7" t="s">
        <v>140</v>
      </c>
      <c r="B122" s="8"/>
      <c r="C122" s="8"/>
      <c r="D122" s="8">
        <v>999000</v>
      </c>
      <c r="E122" s="20">
        <v>1755600</v>
      </c>
      <c r="F122" s="20"/>
      <c r="G122" s="20"/>
      <c r="H122" s="22">
        <f t="shared" si="3"/>
        <v>2754600</v>
      </c>
    </row>
    <row r="123" spans="1:8" s="6" customFormat="1">
      <c r="A123" s="7" t="s">
        <v>94</v>
      </c>
      <c r="B123" s="8"/>
      <c r="C123" s="8"/>
      <c r="D123" s="8">
        <v>133200</v>
      </c>
      <c r="E123" s="20">
        <v>234080</v>
      </c>
      <c r="F123" s="20"/>
      <c r="G123" s="20"/>
      <c r="H123" s="22">
        <f t="shared" si="3"/>
        <v>367280</v>
      </c>
    </row>
    <row r="124" spans="1:8" s="6" customFormat="1">
      <c r="A124" s="7" t="s">
        <v>116</v>
      </c>
      <c r="B124" s="8"/>
      <c r="C124" s="8"/>
      <c r="D124" s="8">
        <v>333000</v>
      </c>
      <c r="E124" s="20">
        <v>585200</v>
      </c>
      <c r="F124" s="20"/>
      <c r="G124" s="20"/>
      <c r="H124" s="22">
        <f t="shared" si="3"/>
        <v>918200</v>
      </c>
    </row>
    <row r="125" spans="1:8" s="6" customFormat="1">
      <c r="A125" s="7" t="s">
        <v>117</v>
      </c>
      <c r="B125" s="8"/>
      <c r="C125" s="8"/>
      <c r="D125" s="8">
        <v>333000</v>
      </c>
      <c r="E125" s="20">
        <v>585200</v>
      </c>
      <c r="F125" s="20"/>
      <c r="G125" s="20"/>
      <c r="H125" s="22">
        <f t="shared" si="3"/>
        <v>918200</v>
      </c>
    </row>
    <row r="126" spans="1:8" s="6" customFormat="1">
      <c r="A126" s="7" t="s">
        <v>95</v>
      </c>
      <c r="B126" s="8"/>
      <c r="C126" s="8"/>
      <c r="D126" s="8">
        <v>133200</v>
      </c>
      <c r="E126" s="20">
        <v>234080</v>
      </c>
      <c r="F126" s="20"/>
      <c r="G126" s="20"/>
      <c r="H126" s="22">
        <f t="shared" si="3"/>
        <v>367280</v>
      </c>
    </row>
    <row r="127" spans="1:8" s="6" customFormat="1" ht="11.25" hidden="1" customHeight="1">
      <c r="A127" s="19" t="s">
        <v>164</v>
      </c>
      <c r="B127" s="8"/>
      <c r="C127" s="8"/>
      <c r="D127" s="8"/>
      <c r="E127" s="20"/>
      <c r="F127" s="20"/>
      <c r="G127" s="20"/>
      <c r="H127" s="22">
        <f>B127+C127+D127+E127</f>
        <v>0</v>
      </c>
    </row>
    <row r="128" spans="1:8" s="6" customFormat="1">
      <c r="A128" s="7" t="s">
        <v>96</v>
      </c>
      <c r="B128" s="8"/>
      <c r="C128" s="8"/>
      <c r="D128" s="8">
        <v>133200</v>
      </c>
      <c r="E128" s="20">
        <v>234080</v>
      </c>
      <c r="F128" s="20"/>
      <c r="G128" s="20"/>
      <c r="H128" s="22">
        <f>B128+C128+D128+E128+F128</f>
        <v>367280</v>
      </c>
    </row>
    <row r="129" spans="1:8" s="6" customFormat="1">
      <c r="A129" s="7" t="s">
        <v>75</v>
      </c>
      <c r="B129" s="8"/>
      <c r="C129" s="8"/>
      <c r="D129" s="8">
        <v>66600</v>
      </c>
      <c r="E129" s="20">
        <v>117040</v>
      </c>
      <c r="F129" s="20"/>
      <c r="G129" s="20"/>
      <c r="H129" s="22">
        <f>B129+C129+D129+E129+F129</f>
        <v>183640</v>
      </c>
    </row>
    <row r="130" spans="1:8" s="6" customFormat="1">
      <c r="A130" s="7" t="s">
        <v>45</v>
      </c>
      <c r="B130" s="8"/>
      <c r="C130" s="8"/>
      <c r="D130" s="8">
        <v>66600</v>
      </c>
      <c r="E130" s="20">
        <v>117040</v>
      </c>
      <c r="F130" s="20"/>
      <c r="G130" s="20"/>
      <c r="H130" s="22">
        <f>B130+C130+D130+E130+F130</f>
        <v>183640</v>
      </c>
    </row>
    <row r="131" spans="1:8" s="6" customFormat="1" ht="11.25" hidden="1" customHeight="1">
      <c r="A131" s="7" t="s">
        <v>76</v>
      </c>
      <c r="B131" s="8"/>
      <c r="C131" s="8"/>
      <c r="D131" s="8"/>
      <c r="E131" s="20"/>
      <c r="F131" s="20"/>
      <c r="G131" s="20"/>
      <c r="H131" s="22">
        <f>B131+C131+D131+E131</f>
        <v>0</v>
      </c>
    </row>
    <row r="132" spans="1:8" s="6" customFormat="1" ht="11.25" hidden="1" customHeight="1">
      <c r="A132" s="7" t="s">
        <v>141</v>
      </c>
      <c r="B132" s="8"/>
      <c r="C132" s="8"/>
      <c r="D132" s="8"/>
      <c r="E132" s="20"/>
      <c r="F132" s="20"/>
      <c r="G132" s="20"/>
      <c r="H132" s="22">
        <f>B132+C132+D132+E132+F132</f>
        <v>0</v>
      </c>
    </row>
    <row r="133" spans="1:8" s="6" customFormat="1" ht="11.25" hidden="1" customHeight="1">
      <c r="A133" s="7" t="s">
        <v>135</v>
      </c>
      <c r="B133" s="8"/>
      <c r="C133" s="8"/>
      <c r="D133" s="8">
        <v>0</v>
      </c>
      <c r="E133" s="20"/>
      <c r="F133" s="20"/>
      <c r="G133" s="20"/>
      <c r="H133" s="22">
        <f>B133+C133+D133+E133</f>
        <v>0</v>
      </c>
    </row>
    <row r="134" spans="1:8" s="6" customFormat="1">
      <c r="A134" s="7" t="s">
        <v>77</v>
      </c>
      <c r="B134" s="8"/>
      <c r="C134" s="8"/>
      <c r="D134" s="8">
        <v>66600</v>
      </c>
      <c r="E134" s="20">
        <v>117040</v>
      </c>
      <c r="F134" s="20"/>
      <c r="G134" s="20"/>
      <c r="H134" s="22">
        <f t="shared" ref="H134:H144" si="4">B134+C134+D134+E134+F134</f>
        <v>183640</v>
      </c>
    </row>
    <row r="135" spans="1:8" s="6" customFormat="1">
      <c r="A135" s="7" t="s">
        <v>123</v>
      </c>
      <c r="B135" s="8"/>
      <c r="C135" s="8"/>
      <c r="D135" s="8">
        <v>399600</v>
      </c>
      <c r="E135" s="20">
        <v>702240</v>
      </c>
      <c r="F135" s="20"/>
      <c r="G135" s="20"/>
      <c r="H135" s="22">
        <f t="shared" si="4"/>
        <v>1101840</v>
      </c>
    </row>
    <row r="136" spans="1:8" s="6" customFormat="1">
      <c r="A136" s="7" t="s">
        <v>46</v>
      </c>
      <c r="B136" s="8"/>
      <c r="C136" s="8"/>
      <c r="D136" s="8">
        <v>66600</v>
      </c>
      <c r="E136" s="20"/>
      <c r="F136" s="20"/>
      <c r="G136" s="20"/>
      <c r="H136" s="22">
        <f t="shared" si="4"/>
        <v>66600</v>
      </c>
    </row>
    <row r="137" spans="1:8" s="6" customFormat="1">
      <c r="A137" s="7" t="s">
        <v>78</v>
      </c>
      <c r="B137" s="8"/>
      <c r="C137" s="8"/>
      <c r="D137" s="8">
        <v>66600</v>
      </c>
      <c r="E137" s="20">
        <v>117040</v>
      </c>
      <c r="F137" s="20"/>
      <c r="G137" s="20"/>
      <c r="H137" s="22">
        <f t="shared" si="4"/>
        <v>183640</v>
      </c>
    </row>
    <row r="138" spans="1:8" s="6" customFormat="1">
      <c r="A138" s="7" t="s">
        <v>144</v>
      </c>
      <c r="B138" s="8"/>
      <c r="C138" s="8"/>
      <c r="D138" s="8">
        <v>1332000</v>
      </c>
      <c r="E138" s="20"/>
      <c r="F138" s="20"/>
      <c r="G138" s="20"/>
      <c r="H138" s="22">
        <f t="shared" si="4"/>
        <v>1332000</v>
      </c>
    </row>
    <row r="139" spans="1:8" s="6" customFormat="1">
      <c r="A139" s="7" t="s">
        <v>103</v>
      </c>
      <c r="B139" s="8"/>
      <c r="C139" s="8"/>
      <c r="D139" s="8">
        <v>266400</v>
      </c>
      <c r="E139" s="20">
        <v>468160</v>
      </c>
      <c r="F139" s="20"/>
      <c r="G139" s="20"/>
      <c r="H139" s="22">
        <f t="shared" si="4"/>
        <v>734560</v>
      </c>
    </row>
    <row r="140" spans="1:8" s="6" customFormat="1">
      <c r="A140" s="7" t="s">
        <v>79</v>
      </c>
      <c r="B140" s="8"/>
      <c r="C140" s="8"/>
      <c r="D140" s="8">
        <v>0</v>
      </c>
      <c r="E140" s="20">
        <v>117040</v>
      </c>
      <c r="F140" s="20"/>
      <c r="G140" s="20"/>
      <c r="H140" s="22">
        <f t="shared" si="4"/>
        <v>117040</v>
      </c>
    </row>
    <row r="141" spans="1:8" s="6" customFormat="1">
      <c r="A141" s="7" t="s">
        <v>47</v>
      </c>
      <c r="B141" s="8"/>
      <c r="C141" s="8"/>
      <c r="D141" s="8">
        <v>199800</v>
      </c>
      <c r="E141" s="20">
        <v>351120</v>
      </c>
      <c r="F141" s="20"/>
      <c r="G141" s="20"/>
      <c r="H141" s="22">
        <f t="shared" si="4"/>
        <v>550920</v>
      </c>
    </row>
    <row r="142" spans="1:8" s="6" customFormat="1">
      <c r="A142" s="7" t="s">
        <v>136</v>
      </c>
      <c r="B142" s="8"/>
      <c r="C142" s="8"/>
      <c r="D142" s="8">
        <v>666000</v>
      </c>
      <c r="E142" s="20">
        <v>1170400</v>
      </c>
      <c r="F142" s="20"/>
      <c r="G142" s="20"/>
      <c r="H142" s="22">
        <f t="shared" si="4"/>
        <v>1836400</v>
      </c>
    </row>
    <row r="143" spans="1:8" s="6" customFormat="1">
      <c r="A143" s="7" t="s">
        <v>48</v>
      </c>
      <c r="B143" s="8"/>
      <c r="C143" s="8"/>
      <c r="D143" s="8">
        <v>333000</v>
      </c>
      <c r="E143" s="20"/>
      <c r="F143" s="20"/>
      <c r="G143" s="20"/>
      <c r="H143" s="22">
        <f t="shared" si="4"/>
        <v>333000</v>
      </c>
    </row>
    <row r="144" spans="1:8" s="6" customFormat="1">
      <c r="A144" s="7" t="s">
        <v>49</v>
      </c>
      <c r="B144" s="8"/>
      <c r="C144" s="8"/>
      <c r="D144" s="8">
        <v>66600</v>
      </c>
      <c r="E144" s="20">
        <v>117040</v>
      </c>
      <c r="F144" s="20"/>
      <c r="G144" s="20"/>
      <c r="H144" s="22">
        <f t="shared" si="4"/>
        <v>183640</v>
      </c>
    </row>
    <row r="145" spans="1:8" s="6" customFormat="1" ht="11.25" hidden="1" customHeight="1">
      <c r="A145" s="7" t="s">
        <v>138</v>
      </c>
      <c r="B145" s="8"/>
      <c r="C145" s="8"/>
      <c r="D145" s="8"/>
      <c r="E145" s="20"/>
      <c r="F145" s="20"/>
      <c r="G145" s="20"/>
      <c r="H145" s="22">
        <f>B145+C145+D145+E145</f>
        <v>0</v>
      </c>
    </row>
    <row r="146" spans="1:8" s="6" customFormat="1">
      <c r="A146" s="7" t="s">
        <v>80</v>
      </c>
      <c r="B146" s="8"/>
      <c r="C146" s="8"/>
      <c r="D146" s="8">
        <v>66600</v>
      </c>
      <c r="E146" s="20">
        <v>117040</v>
      </c>
      <c r="F146" s="20"/>
      <c r="G146" s="20"/>
      <c r="H146" s="22">
        <f t="shared" ref="H146:H160" si="5">B146+C146+D146+E146+F146</f>
        <v>183640</v>
      </c>
    </row>
    <row r="147" spans="1:8" s="6" customFormat="1">
      <c r="A147" s="7" t="s">
        <v>119</v>
      </c>
      <c r="B147" s="8"/>
      <c r="C147" s="8"/>
      <c r="D147" s="8">
        <v>333000</v>
      </c>
      <c r="E147" s="20">
        <v>585200</v>
      </c>
      <c r="F147" s="20"/>
      <c r="G147" s="20"/>
      <c r="H147" s="22">
        <f t="shared" si="5"/>
        <v>918200</v>
      </c>
    </row>
    <row r="148" spans="1:8" s="6" customFormat="1">
      <c r="A148" s="7" t="s">
        <v>148</v>
      </c>
      <c r="B148" s="8"/>
      <c r="C148" s="8"/>
      <c r="D148" s="8">
        <v>199800</v>
      </c>
      <c r="E148" s="20">
        <v>351120</v>
      </c>
      <c r="F148" s="20"/>
      <c r="G148" s="20"/>
      <c r="H148" s="22">
        <f t="shared" si="5"/>
        <v>550920</v>
      </c>
    </row>
    <row r="149" spans="1:8" s="6" customFormat="1">
      <c r="A149" s="19" t="s">
        <v>150</v>
      </c>
      <c r="B149" s="8"/>
      <c r="C149" s="8"/>
      <c r="D149" s="8"/>
      <c r="E149" s="20">
        <v>14630</v>
      </c>
      <c r="F149" s="20"/>
      <c r="G149" s="20"/>
      <c r="H149" s="22">
        <f t="shared" si="5"/>
        <v>14630</v>
      </c>
    </row>
    <row r="150" spans="1:8">
      <c r="A150" s="19" t="s">
        <v>152</v>
      </c>
      <c r="B150" s="8"/>
      <c r="C150" s="8"/>
      <c r="D150" s="8"/>
      <c r="E150" s="20">
        <v>2926</v>
      </c>
      <c r="F150" s="20"/>
      <c r="G150" s="20"/>
      <c r="H150" s="22">
        <f t="shared" si="5"/>
        <v>2926</v>
      </c>
    </row>
    <row r="151" spans="1:8">
      <c r="A151" s="19" t="s">
        <v>153</v>
      </c>
      <c r="B151" s="8"/>
      <c r="C151" s="8"/>
      <c r="D151" s="8"/>
      <c r="E151" s="20">
        <v>2926</v>
      </c>
      <c r="F151" s="20"/>
      <c r="G151" s="20"/>
      <c r="H151" s="22">
        <f t="shared" si="5"/>
        <v>2926</v>
      </c>
    </row>
    <row r="152" spans="1:8">
      <c r="A152" s="19" t="s">
        <v>154</v>
      </c>
      <c r="B152" s="8"/>
      <c r="C152" s="8"/>
      <c r="D152" s="8"/>
      <c r="E152" s="20">
        <v>2926</v>
      </c>
      <c r="F152" s="20"/>
      <c r="G152" s="20"/>
      <c r="H152" s="22">
        <f t="shared" si="5"/>
        <v>2926</v>
      </c>
    </row>
    <row r="153" spans="1:8">
      <c r="A153" s="19" t="s">
        <v>156</v>
      </c>
      <c r="B153" s="8"/>
      <c r="C153" s="8"/>
      <c r="D153" s="8"/>
      <c r="E153" s="20">
        <v>19019</v>
      </c>
      <c r="F153" s="20"/>
      <c r="G153" s="20"/>
      <c r="H153" s="22">
        <f t="shared" si="5"/>
        <v>19019</v>
      </c>
    </row>
    <row r="154" spans="1:8">
      <c r="A154" s="19" t="s">
        <v>157</v>
      </c>
      <c r="B154" s="8"/>
      <c r="C154" s="8"/>
      <c r="D154" s="8"/>
      <c r="E154" s="20">
        <v>146300</v>
      </c>
      <c r="F154" s="20"/>
      <c r="G154" s="20"/>
      <c r="H154" s="22">
        <f t="shared" si="5"/>
        <v>146300</v>
      </c>
    </row>
    <row r="155" spans="1:8">
      <c r="A155" s="19" t="s">
        <v>158</v>
      </c>
      <c r="B155" s="8"/>
      <c r="C155" s="8"/>
      <c r="D155" s="8"/>
      <c r="E155" s="20">
        <v>1463</v>
      </c>
      <c r="F155" s="20"/>
      <c r="G155" s="20"/>
      <c r="H155" s="22">
        <f t="shared" si="5"/>
        <v>1463</v>
      </c>
    </row>
    <row r="156" spans="1:8">
      <c r="A156" s="19" t="s">
        <v>159</v>
      </c>
      <c r="B156" s="8"/>
      <c r="C156" s="8"/>
      <c r="D156" s="8"/>
      <c r="E156" s="20">
        <v>146300</v>
      </c>
      <c r="F156" s="20"/>
      <c r="G156" s="20"/>
      <c r="H156" s="22">
        <f t="shared" si="5"/>
        <v>146300</v>
      </c>
    </row>
    <row r="157" spans="1:8">
      <c r="A157" s="19" t="s">
        <v>160</v>
      </c>
      <c r="B157" s="8"/>
      <c r="C157" s="8"/>
      <c r="D157" s="8"/>
      <c r="E157" s="20">
        <v>2926</v>
      </c>
      <c r="F157" s="20"/>
      <c r="G157" s="20"/>
      <c r="H157" s="22">
        <f t="shared" si="5"/>
        <v>2926</v>
      </c>
    </row>
    <row r="158" spans="1:8">
      <c r="A158" s="19" t="s">
        <v>163</v>
      </c>
      <c r="B158" s="8"/>
      <c r="C158" s="8"/>
      <c r="D158" s="8"/>
      <c r="E158" s="20">
        <v>1463</v>
      </c>
      <c r="F158" s="20"/>
      <c r="G158" s="20"/>
      <c r="H158" s="22">
        <f t="shared" si="5"/>
        <v>1463</v>
      </c>
    </row>
    <row r="159" spans="1:8">
      <c r="A159" s="19">
        <v>673</v>
      </c>
      <c r="B159" s="8"/>
      <c r="C159" s="8"/>
      <c r="D159" s="8"/>
      <c r="E159" s="20">
        <v>8778</v>
      </c>
      <c r="F159" s="20"/>
      <c r="G159" s="20"/>
      <c r="H159" s="22">
        <f t="shared" si="5"/>
        <v>8778</v>
      </c>
    </row>
    <row r="160" spans="1:8">
      <c r="A160" s="19" t="s">
        <v>155</v>
      </c>
      <c r="B160" s="8"/>
      <c r="C160" s="8"/>
      <c r="D160" s="8"/>
      <c r="E160" s="20"/>
      <c r="F160" s="20">
        <v>1823913</v>
      </c>
      <c r="G160" s="20"/>
      <c r="H160" s="22">
        <f t="shared" si="5"/>
        <v>1823913</v>
      </c>
    </row>
    <row r="161" spans="1:8" ht="11.25" hidden="1" customHeight="1">
      <c r="A161" s="19"/>
      <c r="B161" s="8"/>
      <c r="C161" s="8"/>
      <c r="D161" s="8"/>
      <c r="E161" s="20"/>
      <c r="F161" s="20"/>
      <c r="G161" s="20"/>
      <c r="H161" s="8"/>
    </row>
    <row r="162" spans="1:8">
      <c r="A162" s="23" t="s">
        <v>149</v>
      </c>
      <c r="B162" s="24">
        <f>SUM(B11:B148)</f>
        <v>0</v>
      </c>
      <c r="C162" s="24">
        <f>SUM(C11:C161)</f>
        <v>0</v>
      </c>
      <c r="D162" s="24">
        <f>SUM(D11:D161)</f>
        <v>36849600</v>
      </c>
      <c r="E162" s="24">
        <f>SUM(E11:E161)</f>
        <v>52666537</v>
      </c>
      <c r="F162" s="24">
        <f>SUM(F11:F161)</f>
        <v>1823913</v>
      </c>
      <c r="G162" s="24"/>
      <c r="H162" s="24">
        <f>SUM(H11:H161)</f>
        <v>91340050</v>
      </c>
    </row>
    <row r="173" spans="1:8">
      <c r="C173" s="21"/>
      <c r="D173" s="21"/>
    </row>
    <row r="182" spans="3:7">
      <c r="C182" s="21" t="s">
        <v>175</v>
      </c>
      <c r="E182" s="21" t="s">
        <v>174</v>
      </c>
      <c r="F182" s="21"/>
      <c r="G182" s="21"/>
    </row>
  </sheetData>
  <autoFilter ref="A10:H162">
    <filterColumn colId="0"/>
    <filterColumn colId="4"/>
    <filterColumn colId="5"/>
    <filterColumn colId="6"/>
    <filterColumn colId="7">
      <customFilters>
        <customFilter operator="notEqual" val=" "/>
      </customFilters>
    </filterColumn>
  </autoFilter>
  <mergeCells count="6">
    <mergeCell ref="A6:H6"/>
    <mergeCell ref="A7:H7"/>
    <mergeCell ref="A8:H8"/>
    <mergeCell ref="F1:H1"/>
    <mergeCell ref="F2:H2"/>
    <mergeCell ref="F3:H3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H182"/>
  <sheetViews>
    <sheetView showZeros="0" view="pageBreakPreview" zoomScaleNormal="100" zoomScaleSheetLayoutView="100" workbookViewId="0">
      <selection activeCell="M161" sqref="M161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1" t="s">
        <v>168</v>
      </c>
      <c r="D1" s="21"/>
      <c r="E1" s="21"/>
      <c r="F1" s="72" t="s">
        <v>168</v>
      </c>
      <c r="G1" s="72"/>
      <c r="H1" s="72"/>
    </row>
    <row r="2" spans="1:8">
      <c r="C2" s="21" t="s">
        <v>166</v>
      </c>
      <c r="D2" s="21"/>
      <c r="E2" s="21"/>
      <c r="F2" s="72" t="s">
        <v>180</v>
      </c>
      <c r="G2" s="72"/>
      <c r="H2" s="72"/>
    </row>
    <row r="3" spans="1:8">
      <c r="C3" s="21" t="s">
        <v>167</v>
      </c>
      <c r="D3" s="21"/>
      <c r="E3" s="21"/>
      <c r="F3" s="72" t="s">
        <v>179</v>
      </c>
      <c r="G3" s="72"/>
      <c r="H3" s="72"/>
    </row>
    <row r="4" spans="1:8">
      <c r="C4" s="21" t="s">
        <v>177</v>
      </c>
      <c r="D4" s="21"/>
      <c r="E4" s="21"/>
      <c r="F4" s="21"/>
      <c r="G4" s="21"/>
      <c r="H4" s="21"/>
    </row>
    <row r="6" spans="1:8">
      <c r="A6" s="71" t="s">
        <v>4</v>
      </c>
      <c r="B6" s="71"/>
      <c r="C6" s="71"/>
      <c r="D6" s="71"/>
      <c r="E6" s="71"/>
      <c r="F6" s="71"/>
      <c r="G6" s="71"/>
      <c r="H6" s="71"/>
    </row>
    <row r="7" spans="1:8">
      <c r="A7" s="71" t="s">
        <v>5</v>
      </c>
      <c r="B7" s="71"/>
      <c r="C7" s="71"/>
      <c r="D7" s="71"/>
      <c r="E7" s="71"/>
      <c r="F7" s="71"/>
      <c r="G7" s="71"/>
      <c r="H7" s="71"/>
    </row>
    <row r="8" spans="1:8">
      <c r="A8" s="71" t="s">
        <v>178</v>
      </c>
      <c r="B8" s="71"/>
      <c r="C8" s="71"/>
      <c r="D8" s="71"/>
      <c r="E8" s="71"/>
      <c r="F8" s="71"/>
      <c r="G8" s="71"/>
      <c r="H8" s="71"/>
    </row>
    <row r="9" spans="1:8">
      <c r="A9" s="35"/>
      <c r="B9" s="34"/>
      <c r="C9" s="34"/>
      <c r="D9" s="35"/>
      <c r="E9" s="35"/>
      <c r="F9" s="35"/>
      <c r="G9" s="35"/>
      <c r="H9" s="35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>
      <c r="A11" s="7" t="s">
        <v>9</v>
      </c>
      <c r="B11" s="8">
        <v>0</v>
      </c>
      <c r="C11" s="8"/>
      <c r="D11" s="8">
        <v>66600</v>
      </c>
      <c r="E11" s="20">
        <v>117040</v>
      </c>
      <c r="F11" s="20"/>
      <c r="G11" s="20"/>
      <c r="H11" s="22">
        <f>B11+C11+D11+E11+F11+G11</f>
        <v>183640</v>
      </c>
    </row>
    <row r="12" spans="1:8" s="6" customFormat="1">
      <c r="A12" s="7" t="s">
        <v>81</v>
      </c>
      <c r="B12" s="8"/>
      <c r="C12" s="8"/>
      <c r="D12" s="8">
        <v>133200</v>
      </c>
      <c r="E12" s="20">
        <v>234080</v>
      </c>
      <c r="F12" s="20"/>
      <c r="G12" s="20"/>
      <c r="H12" s="22">
        <f t="shared" ref="H12:H75" si="0">B12+C12+D12+E12+F12+G12</f>
        <v>367280</v>
      </c>
    </row>
    <row r="13" spans="1:8" s="6" customFormat="1">
      <c r="A13" s="7" t="s">
        <v>120</v>
      </c>
      <c r="B13" s="8"/>
      <c r="C13" s="8"/>
      <c r="D13" s="8">
        <v>399600</v>
      </c>
      <c r="E13" s="20">
        <v>702240</v>
      </c>
      <c r="F13" s="20"/>
      <c r="G13" s="20"/>
      <c r="H13" s="22">
        <f t="shared" si="0"/>
        <v>1101840</v>
      </c>
    </row>
    <row r="14" spans="1:8" s="6" customFormat="1">
      <c r="A14" s="7" t="s">
        <v>10</v>
      </c>
      <c r="B14" s="8"/>
      <c r="C14" s="8"/>
      <c r="D14" s="8">
        <v>266400</v>
      </c>
      <c r="E14" s="20"/>
      <c r="F14" s="20"/>
      <c r="G14" s="20"/>
      <c r="H14" s="22">
        <f t="shared" si="0"/>
        <v>266400</v>
      </c>
    </row>
    <row r="15" spans="1:8" s="6" customFormat="1">
      <c r="A15" s="7" t="s">
        <v>11</v>
      </c>
      <c r="B15" s="8"/>
      <c r="C15" s="8"/>
      <c r="D15" s="8">
        <v>66600</v>
      </c>
      <c r="E15" s="20"/>
      <c r="F15" s="20"/>
      <c r="G15" s="20"/>
      <c r="H15" s="22">
        <f t="shared" si="0"/>
        <v>66600</v>
      </c>
    </row>
    <row r="16" spans="1:8" s="6" customFormat="1">
      <c r="A16" s="7" t="s">
        <v>12</v>
      </c>
      <c r="B16" s="8"/>
      <c r="C16" s="8"/>
      <c r="D16" s="8">
        <v>133200</v>
      </c>
      <c r="E16" s="20">
        <v>234080</v>
      </c>
      <c r="F16" s="20"/>
      <c r="G16" s="20"/>
      <c r="H16" s="22">
        <f t="shared" si="0"/>
        <v>367280</v>
      </c>
    </row>
    <row r="17" spans="1:8" s="6" customFormat="1">
      <c r="A17" s="7" t="s">
        <v>13</v>
      </c>
      <c r="B17" s="8"/>
      <c r="C17" s="8"/>
      <c r="D17" s="8">
        <v>66600</v>
      </c>
      <c r="E17" s="20">
        <v>117040</v>
      </c>
      <c r="F17" s="20"/>
      <c r="G17" s="20"/>
      <c r="H17" s="22">
        <f t="shared" si="0"/>
        <v>183640</v>
      </c>
    </row>
    <row r="18" spans="1:8" s="6" customFormat="1">
      <c r="A18" s="7" t="s">
        <v>14</v>
      </c>
      <c r="B18" s="8"/>
      <c r="C18" s="8"/>
      <c r="D18" s="8">
        <v>66600</v>
      </c>
      <c r="E18" s="20">
        <v>117040</v>
      </c>
      <c r="F18" s="20"/>
      <c r="G18" s="20"/>
      <c r="H18" s="22">
        <f t="shared" si="0"/>
        <v>183640</v>
      </c>
    </row>
    <row r="19" spans="1:8" s="6" customFormat="1">
      <c r="A19" s="7" t="s">
        <v>51</v>
      </c>
      <c r="B19" s="8"/>
      <c r="C19" s="8"/>
      <c r="D19" s="8">
        <v>66600</v>
      </c>
      <c r="E19" s="20">
        <v>117040</v>
      </c>
      <c r="F19" s="20"/>
      <c r="G19" s="20"/>
      <c r="H19" s="22">
        <f t="shared" si="0"/>
        <v>183640</v>
      </c>
    </row>
    <row r="20" spans="1:8" s="6" customFormat="1">
      <c r="A20" s="7" t="s">
        <v>15</v>
      </c>
      <c r="B20" s="8"/>
      <c r="C20" s="8"/>
      <c r="D20" s="8">
        <v>66600</v>
      </c>
      <c r="E20" s="20">
        <v>117040</v>
      </c>
      <c r="F20" s="20"/>
      <c r="G20" s="20"/>
      <c r="H20" s="22">
        <f t="shared" si="0"/>
        <v>183640</v>
      </c>
    </row>
    <row r="21" spans="1:8" s="6" customFormat="1">
      <c r="A21" s="7" t="s">
        <v>16</v>
      </c>
      <c r="B21" s="8"/>
      <c r="C21" s="8"/>
      <c r="D21" s="8">
        <v>333000</v>
      </c>
      <c r="E21" s="20">
        <v>585200</v>
      </c>
      <c r="F21" s="20"/>
      <c r="G21" s="20"/>
      <c r="H21" s="22">
        <f t="shared" si="0"/>
        <v>918200</v>
      </c>
    </row>
    <row r="22" spans="1:8" s="6" customFormat="1">
      <c r="A22" s="7" t="s">
        <v>151</v>
      </c>
      <c r="B22" s="8"/>
      <c r="C22" s="8"/>
      <c r="D22" s="8"/>
      <c r="E22" s="20">
        <v>585200</v>
      </c>
      <c r="F22" s="20"/>
      <c r="G22" s="20"/>
      <c r="H22" s="22">
        <f t="shared" si="0"/>
        <v>585200</v>
      </c>
    </row>
    <row r="23" spans="1:8" s="6" customFormat="1">
      <c r="A23" s="7" t="s">
        <v>18</v>
      </c>
      <c r="B23" s="8"/>
      <c r="C23" s="8"/>
      <c r="D23" s="8">
        <v>781200</v>
      </c>
      <c r="E23" s="20"/>
      <c r="F23" s="20"/>
      <c r="G23" s="20"/>
      <c r="H23" s="22">
        <f t="shared" si="0"/>
        <v>781200</v>
      </c>
    </row>
    <row r="24" spans="1:8" s="6" customFormat="1">
      <c r="A24" s="7" t="s">
        <v>52</v>
      </c>
      <c r="B24" s="8"/>
      <c r="C24" s="8"/>
      <c r="D24" s="8">
        <v>66600</v>
      </c>
      <c r="E24" s="20">
        <v>117040</v>
      </c>
      <c r="F24" s="20"/>
      <c r="G24" s="20"/>
      <c r="H24" s="22">
        <f t="shared" si="0"/>
        <v>183640</v>
      </c>
    </row>
    <row r="25" spans="1:8" s="6" customFormat="1">
      <c r="A25" s="7" t="s">
        <v>100</v>
      </c>
      <c r="B25" s="8"/>
      <c r="C25" s="8"/>
      <c r="D25" s="8">
        <v>266400</v>
      </c>
      <c r="E25" s="20">
        <v>468160</v>
      </c>
      <c r="F25" s="20"/>
      <c r="G25" s="20"/>
      <c r="H25" s="22">
        <f t="shared" si="0"/>
        <v>734560</v>
      </c>
    </row>
    <row r="26" spans="1:8" s="6" customFormat="1">
      <c r="A26" s="7" t="s">
        <v>104</v>
      </c>
      <c r="B26" s="8"/>
      <c r="C26" s="8"/>
      <c r="D26" s="8">
        <v>333000</v>
      </c>
      <c r="E26" s="20">
        <v>585200</v>
      </c>
      <c r="F26" s="20"/>
      <c r="G26" s="20"/>
      <c r="H26" s="22">
        <f t="shared" si="0"/>
        <v>918200</v>
      </c>
    </row>
    <row r="27" spans="1:8" s="6" customFormat="1">
      <c r="A27" s="7" t="s">
        <v>53</v>
      </c>
      <c r="B27" s="8"/>
      <c r="C27" s="8"/>
      <c r="D27" s="8">
        <v>66600</v>
      </c>
      <c r="E27" s="20">
        <v>117040</v>
      </c>
      <c r="F27" s="20"/>
      <c r="G27" s="20"/>
      <c r="H27" s="22">
        <f t="shared" si="0"/>
        <v>183640</v>
      </c>
    </row>
    <row r="28" spans="1:8" s="6" customFormat="1">
      <c r="A28" s="7" t="s">
        <v>20</v>
      </c>
      <c r="B28" s="8"/>
      <c r="C28" s="8"/>
      <c r="D28" s="8">
        <v>266400</v>
      </c>
      <c r="E28" s="20">
        <v>468160</v>
      </c>
      <c r="F28" s="20"/>
      <c r="G28" s="20"/>
      <c r="H28" s="22">
        <f t="shared" si="0"/>
        <v>734560</v>
      </c>
    </row>
    <row r="29" spans="1:8" s="6" customFormat="1">
      <c r="A29" s="7" t="s">
        <v>54</v>
      </c>
      <c r="B29" s="8"/>
      <c r="C29" s="8"/>
      <c r="D29" s="8">
        <v>66600</v>
      </c>
      <c r="E29" s="20">
        <v>117040</v>
      </c>
      <c r="F29" s="20"/>
      <c r="G29" s="20"/>
      <c r="H29" s="22">
        <f t="shared" si="0"/>
        <v>183640</v>
      </c>
    </row>
    <row r="30" spans="1:8" s="6" customFormat="1">
      <c r="A30" s="19" t="s">
        <v>161</v>
      </c>
      <c r="B30" s="8"/>
      <c r="C30" s="8"/>
      <c r="D30" s="8"/>
      <c r="E30" s="20">
        <v>234080</v>
      </c>
      <c r="F30" s="20"/>
      <c r="G30" s="20"/>
      <c r="H30" s="22">
        <f t="shared" si="0"/>
        <v>234080</v>
      </c>
    </row>
    <row r="31" spans="1:8" s="6" customFormat="1">
      <c r="A31" s="19" t="s">
        <v>83</v>
      </c>
      <c r="B31" s="8"/>
      <c r="C31" s="8"/>
      <c r="D31" s="8"/>
      <c r="E31" s="20">
        <v>234080</v>
      </c>
      <c r="F31" s="20"/>
      <c r="G31" s="20"/>
      <c r="H31" s="22">
        <f t="shared" si="0"/>
        <v>234080</v>
      </c>
    </row>
    <row r="32" spans="1:8" s="6" customFormat="1">
      <c r="A32" s="7" t="s">
        <v>126</v>
      </c>
      <c r="B32" s="8"/>
      <c r="C32" s="8"/>
      <c r="D32" s="8">
        <v>666000</v>
      </c>
      <c r="E32" s="20"/>
      <c r="F32" s="20"/>
      <c r="G32" s="20"/>
      <c r="H32" s="22">
        <f t="shared" si="0"/>
        <v>666000</v>
      </c>
    </row>
    <row r="33" spans="1:8" s="6" customFormat="1">
      <c r="A33" s="7" t="s">
        <v>83</v>
      </c>
      <c r="B33" s="8"/>
      <c r="C33" s="8"/>
      <c r="D33" s="8">
        <v>133200</v>
      </c>
      <c r="E33" s="20"/>
      <c r="F33" s="20"/>
      <c r="G33" s="20"/>
      <c r="H33" s="22">
        <f t="shared" si="0"/>
        <v>133200</v>
      </c>
    </row>
    <row r="34" spans="1:8" s="6" customFormat="1">
      <c r="A34" s="7" t="s">
        <v>21</v>
      </c>
      <c r="B34" s="8"/>
      <c r="C34" s="8"/>
      <c r="D34" s="8">
        <v>66600</v>
      </c>
      <c r="E34" s="20"/>
      <c r="F34" s="20"/>
      <c r="G34" s="20"/>
      <c r="H34" s="22">
        <f t="shared" si="0"/>
        <v>66600</v>
      </c>
    </row>
    <row r="35" spans="1:8" s="6" customFormat="1">
      <c r="A35" s="7" t="s">
        <v>142</v>
      </c>
      <c r="B35" s="8"/>
      <c r="C35" s="8"/>
      <c r="D35" s="8">
        <v>1332000</v>
      </c>
      <c r="E35" s="20"/>
      <c r="F35" s="20"/>
      <c r="G35" s="20"/>
      <c r="H35" s="22">
        <f t="shared" si="0"/>
        <v>1332000</v>
      </c>
    </row>
    <row r="36" spans="1:8" s="6" customFormat="1">
      <c r="A36" s="7" t="s">
        <v>146</v>
      </c>
      <c r="B36" s="8"/>
      <c r="C36" s="8"/>
      <c r="D36" s="8">
        <v>3330000</v>
      </c>
      <c r="E36" s="20">
        <v>5852000</v>
      </c>
      <c r="F36" s="20"/>
      <c r="G36" s="20"/>
      <c r="H36" s="22">
        <f t="shared" si="0"/>
        <v>9182000</v>
      </c>
    </row>
    <row r="37" spans="1:8" s="6" customFormat="1">
      <c r="A37" s="7" t="s">
        <v>105</v>
      </c>
      <c r="B37" s="8"/>
      <c r="C37" s="8"/>
      <c r="D37" s="8">
        <v>333000</v>
      </c>
      <c r="E37" s="20">
        <v>585200</v>
      </c>
      <c r="F37" s="20"/>
      <c r="G37" s="20"/>
      <c r="H37" s="22">
        <f t="shared" si="0"/>
        <v>918200</v>
      </c>
    </row>
    <row r="38" spans="1:8" s="6" customFormat="1">
      <c r="A38" s="7" t="s">
        <v>23</v>
      </c>
      <c r="B38" s="8"/>
      <c r="C38" s="8"/>
      <c r="D38" s="8">
        <v>837000</v>
      </c>
      <c r="E38" s="20"/>
      <c r="F38" s="20"/>
      <c r="G38" s="20"/>
      <c r="H38" s="22">
        <f t="shared" si="0"/>
        <v>837000</v>
      </c>
    </row>
    <row r="39" spans="1:8" s="6" customFormat="1">
      <c r="A39" s="7" t="s">
        <v>55</v>
      </c>
      <c r="B39" s="8"/>
      <c r="C39" s="8"/>
      <c r="D39" s="8">
        <v>66600</v>
      </c>
      <c r="E39" s="20">
        <v>117040</v>
      </c>
      <c r="F39" s="20"/>
      <c r="G39" s="20"/>
      <c r="H39" s="22">
        <f t="shared" si="0"/>
        <v>183640</v>
      </c>
    </row>
    <row r="40" spans="1:8" s="6" customFormat="1">
      <c r="A40" s="7" t="s">
        <v>56</v>
      </c>
      <c r="B40" s="8"/>
      <c r="C40" s="8"/>
      <c r="D40" s="8">
        <v>66600</v>
      </c>
      <c r="E40" s="20">
        <v>117040</v>
      </c>
      <c r="F40" s="20"/>
      <c r="G40" s="20"/>
      <c r="H40" s="22">
        <f t="shared" si="0"/>
        <v>183640</v>
      </c>
    </row>
    <row r="41" spans="1:8" s="6" customFormat="1">
      <c r="A41" s="7" t="s">
        <v>124</v>
      </c>
      <c r="B41" s="8"/>
      <c r="C41" s="8"/>
      <c r="D41" s="8">
        <v>466200</v>
      </c>
      <c r="E41" s="20">
        <v>819280</v>
      </c>
      <c r="F41" s="20"/>
      <c r="G41" s="20"/>
      <c r="H41" s="22">
        <f t="shared" si="0"/>
        <v>1285480</v>
      </c>
    </row>
    <row r="42" spans="1:8" s="6" customFormat="1">
      <c r="A42" s="19" t="s">
        <v>162</v>
      </c>
      <c r="B42" s="8"/>
      <c r="C42" s="8"/>
      <c r="D42" s="8"/>
      <c r="E42" s="20">
        <v>936320</v>
      </c>
      <c r="F42" s="20"/>
      <c r="G42" s="20"/>
      <c r="H42" s="22">
        <f t="shared" si="0"/>
        <v>936320</v>
      </c>
    </row>
    <row r="43" spans="1:8" s="6" customFormat="1">
      <c r="A43" s="7" t="s">
        <v>57</v>
      </c>
      <c r="B43" s="8"/>
      <c r="C43" s="8"/>
      <c r="D43" s="8">
        <v>66600</v>
      </c>
      <c r="E43" s="20">
        <v>117040</v>
      </c>
      <c r="F43" s="20"/>
      <c r="G43" s="20"/>
      <c r="H43" s="22">
        <f t="shared" si="0"/>
        <v>183640</v>
      </c>
    </row>
    <row r="44" spans="1:8" s="6" customFormat="1">
      <c r="A44" s="7" t="s">
        <v>58</v>
      </c>
      <c r="B44" s="8"/>
      <c r="C44" s="8"/>
      <c r="D44" s="8">
        <v>66600</v>
      </c>
      <c r="E44" s="20">
        <v>117040</v>
      </c>
      <c r="F44" s="20"/>
      <c r="G44" s="20">
        <v>466640</v>
      </c>
      <c r="H44" s="22">
        <f t="shared" si="0"/>
        <v>650280</v>
      </c>
    </row>
    <row r="45" spans="1:8" s="6" customFormat="1">
      <c r="A45" s="7" t="s">
        <v>59</v>
      </c>
      <c r="B45" s="8"/>
      <c r="C45" s="8"/>
      <c r="D45" s="8">
        <v>66600</v>
      </c>
      <c r="E45" s="20">
        <v>117040</v>
      </c>
      <c r="F45" s="20"/>
      <c r="G45" s="20"/>
      <c r="H45" s="22">
        <f t="shared" si="0"/>
        <v>183640</v>
      </c>
    </row>
    <row r="46" spans="1:8" s="6" customFormat="1">
      <c r="A46" s="7" t="s">
        <v>84</v>
      </c>
      <c r="B46" s="8"/>
      <c r="C46" s="8"/>
      <c r="D46" s="8">
        <v>133200</v>
      </c>
      <c r="E46" s="20">
        <v>234080</v>
      </c>
      <c r="F46" s="20"/>
      <c r="G46" s="20"/>
      <c r="H46" s="22">
        <f t="shared" si="0"/>
        <v>367280</v>
      </c>
    </row>
    <row r="47" spans="1:8" s="6" customFormat="1">
      <c r="A47" s="7" t="s">
        <v>106</v>
      </c>
      <c r="B47" s="8"/>
      <c r="C47" s="8"/>
      <c r="D47" s="8">
        <v>333000</v>
      </c>
      <c r="E47" s="20">
        <v>585200</v>
      </c>
      <c r="F47" s="20"/>
      <c r="G47" s="20"/>
      <c r="H47" s="22">
        <f t="shared" si="0"/>
        <v>918200</v>
      </c>
    </row>
    <row r="48" spans="1:8" s="6" customFormat="1">
      <c r="A48" s="7" t="s">
        <v>139</v>
      </c>
      <c r="B48" s="8"/>
      <c r="C48" s="8"/>
      <c r="D48" s="8">
        <v>999000</v>
      </c>
      <c r="E48" s="20">
        <v>1755600</v>
      </c>
      <c r="F48" s="20"/>
      <c r="G48" s="20"/>
      <c r="H48" s="22">
        <f t="shared" si="0"/>
        <v>2754600</v>
      </c>
    </row>
    <row r="49" spans="1:8" s="6" customFormat="1">
      <c r="A49" s="7" t="s">
        <v>85</v>
      </c>
      <c r="B49" s="8"/>
      <c r="C49" s="8"/>
      <c r="D49" s="8">
        <v>133200</v>
      </c>
      <c r="E49" s="20">
        <v>234080</v>
      </c>
      <c r="F49" s="20"/>
      <c r="G49" s="20"/>
      <c r="H49" s="22">
        <f t="shared" si="0"/>
        <v>367280</v>
      </c>
    </row>
    <row r="50" spans="1:8" s="6" customFormat="1">
      <c r="A50" s="7" t="s">
        <v>107</v>
      </c>
      <c r="B50" s="8"/>
      <c r="C50" s="8"/>
      <c r="D50" s="8">
        <v>333000</v>
      </c>
      <c r="E50" s="20">
        <v>585200</v>
      </c>
      <c r="F50" s="20"/>
      <c r="G50" s="20"/>
      <c r="H50" s="22">
        <f t="shared" si="0"/>
        <v>918200</v>
      </c>
    </row>
    <row r="51" spans="1:8" s="6" customFormat="1">
      <c r="A51" s="7" t="s">
        <v>86</v>
      </c>
      <c r="B51" s="8"/>
      <c r="C51" s="8"/>
      <c r="D51" s="8">
        <v>133200</v>
      </c>
      <c r="E51" s="20">
        <v>234080</v>
      </c>
      <c r="F51" s="20"/>
      <c r="G51" s="20"/>
      <c r="H51" s="22">
        <f t="shared" si="0"/>
        <v>367280</v>
      </c>
    </row>
    <row r="52" spans="1:8" s="6" customFormat="1">
      <c r="A52" s="7" t="s">
        <v>121</v>
      </c>
      <c r="B52" s="8"/>
      <c r="C52" s="8"/>
      <c r="D52" s="8">
        <v>399600</v>
      </c>
      <c r="E52" s="20">
        <v>702240</v>
      </c>
      <c r="F52" s="20"/>
      <c r="G52" s="20"/>
      <c r="H52" s="22">
        <f t="shared" si="0"/>
        <v>1101840</v>
      </c>
    </row>
    <row r="53" spans="1:8" s="6" customFormat="1">
      <c r="A53" s="7" t="s">
        <v>97</v>
      </c>
      <c r="B53" s="8"/>
      <c r="C53" s="8"/>
      <c r="D53" s="8">
        <v>199800</v>
      </c>
      <c r="E53" s="20">
        <v>351120</v>
      </c>
      <c r="F53" s="20"/>
      <c r="G53" s="20"/>
      <c r="H53" s="22">
        <f t="shared" si="0"/>
        <v>550920</v>
      </c>
    </row>
    <row r="54" spans="1:8" s="6" customFormat="1">
      <c r="A54" s="7" t="s">
        <v>60</v>
      </c>
      <c r="B54" s="8"/>
      <c r="C54" s="8"/>
      <c r="D54" s="8">
        <v>66600</v>
      </c>
      <c r="E54" s="20">
        <v>117040</v>
      </c>
      <c r="F54" s="20"/>
      <c r="G54" s="20"/>
      <c r="H54" s="22">
        <f t="shared" si="0"/>
        <v>183640</v>
      </c>
    </row>
    <row r="55" spans="1:8" s="6" customFormat="1">
      <c r="A55" s="7" t="s">
        <v>25</v>
      </c>
      <c r="B55" s="8"/>
      <c r="C55" s="8"/>
      <c r="D55" s="8">
        <v>333000</v>
      </c>
      <c r="E55" s="20">
        <v>585200</v>
      </c>
      <c r="F55" s="20"/>
      <c r="G55" s="20"/>
      <c r="H55" s="22">
        <f t="shared" si="0"/>
        <v>918200</v>
      </c>
    </row>
    <row r="56" spans="1:8" s="6" customFormat="1">
      <c r="A56" s="7" t="s">
        <v>108</v>
      </c>
      <c r="B56" s="8"/>
      <c r="C56" s="8"/>
      <c r="D56" s="8">
        <v>333000</v>
      </c>
      <c r="E56" s="20">
        <v>585200</v>
      </c>
      <c r="F56" s="20"/>
      <c r="G56" s="20"/>
      <c r="H56" s="22">
        <f t="shared" si="0"/>
        <v>918200</v>
      </c>
    </row>
    <row r="57" spans="1:8" s="6" customFormat="1">
      <c r="A57" s="7" t="s">
        <v>26</v>
      </c>
      <c r="B57" s="8"/>
      <c r="C57" s="8"/>
      <c r="D57" s="8">
        <v>333000</v>
      </c>
      <c r="E57" s="20">
        <v>585200</v>
      </c>
      <c r="F57" s="20"/>
      <c r="G57" s="20"/>
      <c r="H57" s="22">
        <f t="shared" si="0"/>
        <v>918200</v>
      </c>
    </row>
    <row r="58" spans="1:8" s="6" customFormat="1">
      <c r="A58" s="7" t="s">
        <v>61</v>
      </c>
      <c r="B58" s="8"/>
      <c r="C58" s="8"/>
      <c r="D58" s="8">
        <v>66600</v>
      </c>
      <c r="E58" s="20">
        <v>117040</v>
      </c>
      <c r="F58" s="20"/>
      <c r="G58" s="20"/>
      <c r="H58" s="22">
        <f t="shared" si="0"/>
        <v>183640</v>
      </c>
    </row>
    <row r="59" spans="1:8" s="6" customFormat="1">
      <c r="A59" s="7" t="s">
        <v>87</v>
      </c>
      <c r="B59" s="8"/>
      <c r="C59" s="8"/>
      <c r="D59" s="8">
        <v>133200</v>
      </c>
      <c r="E59" s="20"/>
      <c r="F59" s="20"/>
      <c r="G59" s="20"/>
      <c r="H59" s="22">
        <f t="shared" si="0"/>
        <v>133200</v>
      </c>
    </row>
    <row r="60" spans="1:8" s="6" customFormat="1">
      <c r="A60" s="7" t="s">
        <v>109</v>
      </c>
      <c r="B60" s="8"/>
      <c r="C60" s="8"/>
      <c r="D60" s="8">
        <v>333000</v>
      </c>
      <c r="E60" s="20">
        <v>585200</v>
      </c>
      <c r="F60" s="20"/>
      <c r="G60" s="20"/>
      <c r="H60" s="22">
        <f t="shared" si="0"/>
        <v>918200</v>
      </c>
    </row>
    <row r="61" spans="1:8" s="6" customFormat="1">
      <c r="A61" s="7" t="s">
        <v>143</v>
      </c>
      <c r="B61" s="8"/>
      <c r="C61" s="8"/>
      <c r="D61" s="8">
        <v>1332000</v>
      </c>
      <c r="E61" s="20"/>
      <c r="F61" s="20"/>
      <c r="G61" s="20"/>
      <c r="H61" s="22">
        <f t="shared" si="0"/>
        <v>1332000</v>
      </c>
    </row>
    <row r="62" spans="1:8" s="6" customFormat="1">
      <c r="A62" s="7" t="s">
        <v>110</v>
      </c>
      <c r="B62" s="8"/>
      <c r="C62" s="8"/>
      <c r="D62" s="8">
        <v>333000</v>
      </c>
      <c r="E62" s="20">
        <v>585200</v>
      </c>
      <c r="F62" s="20"/>
      <c r="G62" s="20"/>
      <c r="H62" s="22">
        <f t="shared" si="0"/>
        <v>918200</v>
      </c>
    </row>
    <row r="63" spans="1:8" s="6" customFormat="1">
      <c r="A63" s="7" t="s">
        <v>27</v>
      </c>
      <c r="B63" s="8"/>
      <c r="C63" s="8"/>
      <c r="D63" s="8">
        <v>0</v>
      </c>
      <c r="E63" s="20">
        <v>468160</v>
      </c>
      <c r="F63" s="20"/>
      <c r="G63" s="20"/>
      <c r="H63" s="22">
        <f t="shared" si="0"/>
        <v>468160</v>
      </c>
    </row>
    <row r="64" spans="1:8" s="6" customFormat="1">
      <c r="A64" s="7" t="s">
        <v>62</v>
      </c>
      <c r="B64" s="8"/>
      <c r="C64" s="8"/>
      <c r="D64" s="8">
        <v>66600</v>
      </c>
      <c r="E64" s="20">
        <v>117040</v>
      </c>
      <c r="F64" s="20"/>
      <c r="G64" s="20"/>
      <c r="H64" s="22">
        <f t="shared" si="0"/>
        <v>183640</v>
      </c>
    </row>
    <row r="65" spans="1:8" s="6" customFormat="1">
      <c r="A65" s="7" t="s">
        <v>111</v>
      </c>
      <c r="B65" s="8"/>
      <c r="C65" s="8"/>
      <c r="D65" s="8">
        <v>333000</v>
      </c>
      <c r="E65" s="20">
        <v>585200</v>
      </c>
      <c r="F65" s="20"/>
      <c r="G65" s="20"/>
      <c r="H65" s="22">
        <f t="shared" si="0"/>
        <v>918200</v>
      </c>
    </row>
    <row r="66" spans="1:8" s="6" customFormat="1">
      <c r="A66" s="7" t="s">
        <v>122</v>
      </c>
      <c r="B66" s="8"/>
      <c r="C66" s="8"/>
      <c r="D66" s="8">
        <v>399600</v>
      </c>
      <c r="E66" s="20">
        <v>702240</v>
      </c>
      <c r="F66" s="20"/>
      <c r="G66" s="20"/>
      <c r="H66" s="22">
        <f t="shared" si="0"/>
        <v>1101840</v>
      </c>
    </row>
    <row r="67" spans="1:8" s="6" customFormat="1">
      <c r="A67" s="7" t="s">
        <v>28</v>
      </c>
      <c r="B67" s="8"/>
      <c r="C67" s="8"/>
      <c r="D67" s="8">
        <v>133200</v>
      </c>
      <c r="E67" s="20">
        <v>234080</v>
      </c>
      <c r="F67" s="20"/>
      <c r="G67" s="20">
        <v>933280</v>
      </c>
      <c r="H67" s="22">
        <f t="shared" si="0"/>
        <v>1300560</v>
      </c>
    </row>
    <row r="68" spans="1:8" s="6" customFormat="1">
      <c r="A68" s="7" t="s">
        <v>29</v>
      </c>
      <c r="B68" s="8"/>
      <c r="C68" s="8"/>
      <c r="D68" s="8">
        <v>66600</v>
      </c>
      <c r="E68" s="20"/>
      <c r="F68" s="20"/>
      <c r="G68" s="20"/>
      <c r="H68" s="22">
        <f t="shared" si="0"/>
        <v>66600</v>
      </c>
    </row>
    <row r="69" spans="1:8" s="6" customFormat="1">
      <c r="A69" s="7" t="s">
        <v>63</v>
      </c>
      <c r="B69" s="8"/>
      <c r="C69" s="8"/>
      <c r="D69" s="8">
        <v>66600</v>
      </c>
      <c r="E69" s="20"/>
      <c r="F69" s="20"/>
      <c r="G69" s="20"/>
      <c r="H69" s="22">
        <f t="shared" si="0"/>
        <v>66600</v>
      </c>
    </row>
    <row r="70" spans="1:8" s="6" customFormat="1">
      <c r="A70" s="7" t="s">
        <v>127</v>
      </c>
      <c r="B70" s="8"/>
      <c r="C70" s="8"/>
      <c r="D70" s="8">
        <v>666000</v>
      </c>
      <c r="E70" s="20">
        <v>1170400</v>
      </c>
      <c r="F70" s="20"/>
      <c r="G70" s="20"/>
      <c r="H70" s="22">
        <f t="shared" si="0"/>
        <v>1836400</v>
      </c>
    </row>
    <row r="71" spans="1:8" s="6" customFormat="1">
      <c r="A71" s="7" t="s">
        <v>88</v>
      </c>
      <c r="B71" s="8"/>
      <c r="C71" s="8"/>
      <c r="D71" s="8">
        <v>133200</v>
      </c>
      <c r="E71" s="20">
        <v>234080</v>
      </c>
      <c r="F71" s="20"/>
      <c r="G71" s="20"/>
      <c r="H71" s="22">
        <f t="shared" si="0"/>
        <v>367280</v>
      </c>
    </row>
    <row r="72" spans="1:8" s="6" customFormat="1">
      <c r="A72" s="7" t="s">
        <v>128</v>
      </c>
      <c r="B72" s="8"/>
      <c r="C72" s="8"/>
      <c r="D72" s="8">
        <v>666000</v>
      </c>
      <c r="E72" s="20">
        <v>1170400</v>
      </c>
      <c r="F72" s="20"/>
      <c r="G72" s="20"/>
      <c r="H72" s="22">
        <f t="shared" si="0"/>
        <v>1836400</v>
      </c>
    </row>
    <row r="73" spans="1:8" s="6" customFormat="1">
      <c r="A73" s="7" t="s">
        <v>101</v>
      </c>
      <c r="B73" s="8"/>
      <c r="C73" s="8"/>
      <c r="D73" s="8">
        <v>266400</v>
      </c>
      <c r="E73" s="20">
        <v>468160</v>
      </c>
      <c r="F73" s="20"/>
      <c r="G73" s="20"/>
      <c r="H73" s="22">
        <f t="shared" si="0"/>
        <v>734560</v>
      </c>
    </row>
    <row r="74" spans="1:8" s="6" customFormat="1">
      <c r="A74" s="7" t="s">
        <v>30</v>
      </c>
      <c r="B74" s="8"/>
      <c r="C74" s="8"/>
      <c r="D74" s="8">
        <v>66600</v>
      </c>
      <c r="E74" s="20">
        <v>117040</v>
      </c>
      <c r="F74" s="20"/>
      <c r="G74" s="20"/>
      <c r="H74" s="22">
        <f t="shared" si="0"/>
        <v>183640</v>
      </c>
    </row>
    <row r="75" spans="1:8" s="6" customFormat="1">
      <c r="A75" s="7" t="s">
        <v>89</v>
      </c>
      <c r="B75" s="8"/>
      <c r="C75" s="8"/>
      <c r="D75" s="8">
        <v>133200</v>
      </c>
      <c r="E75" s="20">
        <v>234080</v>
      </c>
      <c r="F75" s="20"/>
      <c r="G75" s="20">
        <v>933280</v>
      </c>
      <c r="H75" s="22">
        <f t="shared" si="0"/>
        <v>1300560</v>
      </c>
    </row>
    <row r="76" spans="1:8" s="6" customFormat="1">
      <c r="A76" s="9" t="s">
        <v>145</v>
      </c>
      <c r="B76" s="8"/>
      <c r="C76" s="8"/>
      <c r="D76" s="8">
        <v>0</v>
      </c>
      <c r="E76" s="20">
        <v>1755600</v>
      </c>
      <c r="F76" s="20"/>
      <c r="G76" s="20"/>
      <c r="H76" s="22">
        <f t="shared" ref="H76:H139" si="1">B76+C76+D76+E76+F76+G76</f>
        <v>1755600</v>
      </c>
    </row>
    <row r="77" spans="1:8" s="6" customFormat="1">
      <c r="A77" s="7" t="s">
        <v>50</v>
      </c>
      <c r="B77" s="8"/>
      <c r="C77" s="8"/>
      <c r="D77" s="8">
        <v>66600</v>
      </c>
      <c r="E77" s="20">
        <v>117040</v>
      </c>
      <c r="F77" s="20"/>
      <c r="G77" s="20">
        <v>466640</v>
      </c>
      <c r="H77" s="22">
        <f t="shared" si="1"/>
        <v>650280</v>
      </c>
    </row>
    <row r="78" spans="1:8" s="6" customFormat="1">
      <c r="A78" s="7" t="s">
        <v>98</v>
      </c>
      <c r="B78" s="8"/>
      <c r="C78" s="8"/>
      <c r="D78" s="8">
        <v>199800</v>
      </c>
      <c r="E78" s="20">
        <v>351120</v>
      </c>
      <c r="F78" s="20"/>
      <c r="G78" s="20"/>
      <c r="H78" s="22">
        <f t="shared" si="1"/>
        <v>550920</v>
      </c>
    </row>
    <row r="79" spans="1:8" s="6" customFormat="1">
      <c r="A79" s="7" t="s">
        <v>129</v>
      </c>
      <c r="B79" s="8"/>
      <c r="C79" s="8"/>
      <c r="D79" s="8">
        <v>666000</v>
      </c>
      <c r="E79" s="20">
        <v>1170400</v>
      </c>
      <c r="F79" s="20"/>
      <c r="G79" s="20"/>
      <c r="H79" s="22">
        <f t="shared" si="1"/>
        <v>1836400</v>
      </c>
    </row>
    <row r="80" spans="1:8" s="6" customFormat="1">
      <c r="A80" s="7" t="s">
        <v>130</v>
      </c>
      <c r="B80" s="8"/>
      <c r="C80" s="8"/>
      <c r="D80" s="8">
        <v>666000</v>
      </c>
      <c r="E80" s="20">
        <v>1170400</v>
      </c>
      <c r="F80" s="20"/>
      <c r="G80" s="20">
        <v>4666400</v>
      </c>
      <c r="H80" s="22">
        <f t="shared" si="1"/>
        <v>6502800</v>
      </c>
    </row>
    <row r="81" spans="1:8" s="6" customFormat="1">
      <c r="A81" s="7" t="s">
        <v>32</v>
      </c>
      <c r="B81" s="8"/>
      <c r="C81" s="8"/>
      <c r="D81" s="8">
        <v>66600</v>
      </c>
      <c r="E81" s="20">
        <v>117040</v>
      </c>
      <c r="F81" s="20"/>
      <c r="G81" s="20"/>
      <c r="H81" s="22">
        <f t="shared" si="1"/>
        <v>183640</v>
      </c>
    </row>
    <row r="82" spans="1:8" s="6" customFormat="1">
      <c r="A82" s="7" t="s">
        <v>90</v>
      </c>
      <c r="B82" s="8"/>
      <c r="C82" s="8"/>
      <c r="D82" s="8">
        <v>133200</v>
      </c>
      <c r="E82" s="20">
        <v>234080</v>
      </c>
      <c r="F82" s="20"/>
      <c r="G82" s="20">
        <v>933280</v>
      </c>
      <c r="H82" s="22">
        <f t="shared" si="1"/>
        <v>1300560</v>
      </c>
    </row>
    <row r="83" spans="1:8" s="6" customFormat="1">
      <c r="A83" s="7" t="s">
        <v>33</v>
      </c>
      <c r="B83" s="8"/>
      <c r="C83" s="8"/>
      <c r="D83" s="8">
        <v>266400</v>
      </c>
      <c r="E83" s="20"/>
      <c r="F83" s="20"/>
      <c r="G83" s="20"/>
      <c r="H83" s="22">
        <f t="shared" si="1"/>
        <v>266400</v>
      </c>
    </row>
    <row r="84" spans="1:8" s="6" customFormat="1">
      <c r="A84" s="7" t="s">
        <v>34</v>
      </c>
      <c r="B84" s="8"/>
      <c r="C84" s="8"/>
      <c r="D84" s="8">
        <v>266400</v>
      </c>
      <c r="E84" s="20">
        <v>468160</v>
      </c>
      <c r="F84" s="20"/>
      <c r="G84" s="20"/>
      <c r="H84" s="22">
        <f t="shared" si="1"/>
        <v>734560</v>
      </c>
    </row>
    <row r="85" spans="1:8" s="6" customFormat="1">
      <c r="A85" s="7" t="s">
        <v>112</v>
      </c>
      <c r="B85" s="8"/>
      <c r="C85" s="8"/>
      <c r="D85" s="8">
        <v>333000</v>
      </c>
      <c r="E85" s="20">
        <v>585200</v>
      </c>
      <c r="F85" s="20"/>
      <c r="G85" s="20"/>
      <c r="H85" s="22">
        <f t="shared" si="1"/>
        <v>918200</v>
      </c>
    </row>
    <row r="86" spans="1:8" s="6" customFormat="1">
      <c r="A86" s="7" t="s">
        <v>131</v>
      </c>
      <c r="B86" s="8"/>
      <c r="C86" s="8"/>
      <c r="D86" s="8">
        <v>666000</v>
      </c>
      <c r="E86" s="20"/>
      <c r="F86" s="20"/>
      <c r="G86" s="20">
        <v>4666400</v>
      </c>
      <c r="H86" s="22">
        <f t="shared" si="1"/>
        <v>5332400</v>
      </c>
    </row>
    <row r="87" spans="1:8" s="6" customFormat="1">
      <c r="A87" s="7" t="s">
        <v>35</v>
      </c>
      <c r="B87" s="8"/>
      <c r="C87" s="8"/>
      <c r="D87" s="8">
        <v>1332000</v>
      </c>
      <c r="E87" s="20">
        <v>2340800</v>
      </c>
      <c r="F87" s="20"/>
      <c r="G87" s="20">
        <v>9332800</v>
      </c>
      <c r="H87" s="22">
        <f t="shared" si="1"/>
        <v>13005600</v>
      </c>
    </row>
    <row r="88" spans="1:8" s="6" customFormat="1">
      <c r="A88" s="7" t="s">
        <v>66</v>
      </c>
      <c r="B88" s="8"/>
      <c r="C88" s="8"/>
      <c r="D88" s="8">
        <v>66600</v>
      </c>
      <c r="E88" s="20">
        <v>117040</v>
      </c>
      <c r="F88" s="20"/>
      <c r="G88" s="20">
        <v>466640</v>
      </c>
      <c r="H88" s="22">
        <f t="shared" si="1"/>
        <v>650280</v>
      </c>
    </row>
    <row r="89" spans="1:8" s="6" customFormat="1">
      <c r="A89" s="7" t="s">
        <v>113</v>
      </c>
      <c r="B89" s="8"/>
      <c r="C89" s="8"/>
      <c r="D89" s="8">
        <v>333000</v>
      </c>
      <c r="E89" s="20">
        <v>585200</v>
      </c>
      <c r="F89" s="20"/>
      <c r="G89" s="20">
        <v>2333200</v>
      </c>
      <c r="H89" s="22">
        <f t="shared" si="1"/>
        <v>3251400</v>
      </c>
    </row>
    <row r="90" spans="1:8" s="6" customFormat="1">
      <c r="A90" s="7" t="s">
        <v>132</v>
      </c>
      <c r="B90" s="8"/>
      <c r="C90" s="8"/>
      <c r="D90" s="8">
        <v>666000</v>
      </c>
      <c r="E90" s="20">
        <v>1170400</v>
      </c>
      <c r="F90" s="20"/>
      <c r="G90" s="20"/>
      <c r="H90" s="22">
        <f t="shared" si="1"/>
        <v>1836400</v>
      </c>
    </row>
    <row r="91" spans="1:8" s="6" customFormat="1">
      <c r="A91" s="7" t="s">
        <v>67</v>
      </c>
      <c r="B91" s="8"/>
      <c r="C91" s="8"/>
      <c r="D91" s="8">
        <v>66600</v>
      </c>
      <c r="E91" s="20">
        <v>117040</v>
      </c>
      <c r="F91" s="20"/>
      <c r="G91" s="20"/>
      <c r="H91" s="22">
        <f t="shared" si="1"/>
        <v>183640</v>
      </c>
    </row>
    <row r="92" spans="1:8" s="6" customFormat="1">
      <c r="A92" s="7" t="s">
        <v>68</v>
      </c>
      <c r="B92" s="8"/>
      <c r="C92" s="8"/>
      <c r="D92" s="8">
        <v>66600</v>
      </c>
      <c r="E92" s="20">
        <v>117040</v>
      </c>
      <c r="F92" s="20"/>
      <c r="G92" s="20"/>
      <c r="H92" s="22">
        <f t="shared" si="1"/>
        <v>183640</v>
      </c>
    </row>
    <row r="93" spans="1:8" s="6" customFormat="1">
      <c r="A93" s="7" t="s">
        <v>36</v>
      </c>
      <c r="B93" s="8"/>
      <c r="C93" s="8"/>
      <c r="D93" s="8">
        <v>66600</v>
      </c>
      <c r="E93" s="20">
        <v>117040</v>
      </c>
      <c r="F93" s="20"/>
      <c r="G93" s="20"/>
      <c r="H93" s="22">
        <f t="shared" si="1"/>
        <v>183640</v>
      </c>
    </row>
    <row r="94" spans="1:8" s="6" customFormat="1">
      <c r="A94" s="7" t="s">
        <v>69</v>
      </c>
      <c r="B94" s="8"/>
      <c r="C94" s="8"/>
      <c r="D94" s="8">
        <v>66600</v>
      </c>
      <c r="E94" s="20">
        <v>117040</v>
      </c>
      <c r="F94" s="20"/>
      <c r="G94" s="20"/>
      <c r="H94" s="22">
        <f t="shared" si="1"/>
        <v>183640</v>
      </c>
    </row>
    <row r="95" spans="1:8" s="6" customFormat="1">
      <c r="A95" s="7" t="s">
        <v>37</v>
      </c>
      <c r="B95" s="8"/>
      <c r="C95" s="8"/>
      <c r="D95" s="8">
        <v>266400</v>
      </c>
      <c r="E95" s="20">
        <v>468160</v>
      </c>
      <c r="F95" s="20"/>
      <c r="G95" s="20"/>
      <c r="H95" s="22">
        <f t="shared" si="1"/>
        <v>734560</v>
      </c>
    </row>
    <row r="96" spans="1:8" s="6" customFormat="1">
      <c r="A96" s="7" t="s">
        <v>114</v>
      </c>
      <c r="B96" s="8"/>
      <c r="C96" s="8"/>
      <c r="D96" s="8">
        <v>333000</v>
      </c>
      <c r="E96" s="20"/>
      <c r="F96" s="20"/>
      <c r="G96" s="20"/>
      <c r="H96" s="22">
        <f t="shared" si="1"/>
        <v>333000</v>
      </c>
    </row>
    <row r="97" spans="1:8" s="6" customFormat="1">
      <c r="A97" s="7" t="s">
        <v>102</v>
      </c>
      <c r="B97" s="8"/>
      <c r="C97" s="8"/>
      <c r="D97" s="8">
        <v>266400</v>
      </c>
      <c r="E97" s="20">
        <v>468160</v>
      </c>
      <c r="F97" s="20"/>
      <c r="G97" s="20"/>
      <c r="H97" s="22">
        <f t="shared" si="1"/>
        <v>734560</v>
      </c>
    </row>
    <row r="98" spans="1:8" s="6" customFormat="1">
      <c r="A98" s="7" t="s">
        <v>70</v>
      </c>
      <c r="B98" s="8"/>
      <c r="C98" s="8"/>
      <c r="D98" s="8">
        <v>66600</v>
      </c>
      <c r="E98" s="20">
        <v>117040</v>
      </c>
      <c r="F98" s="20"/>
      <c r="G98" s="20"/>
      <c r="H98" s="22">
        <f t="shared" si="1"/>
        <v>183640</v>
      </c>
    </row>
    <row r="99" spans="1:8" s="6" customFormat="1">
      <c r="A99" s="7" t="s">
        <v>38</v>
      </c>
      <c r="B99" s="8"/>
      <c r="C99" s="8"/>
      <c r="D99" s="8">
        <v>66600</v>
      </c>
      <c r="E99" s="20"/>
      <c r="F99" s="20"/>
      <c r="G99" s="20"/>
      <c r="H99" s="22">
        <f t="shared" si="1"/>
        <v>66600</v>
      </c>
    </row>
    <row r="100" spans="1:8" s="6" customFormat="1">
      <c r="A100" s="7" t="s">
        <v>133</v>
      </c>
      <c r="B100" s="8"/>
      <c r="C100" s="8"/>
      <c r="D100" s="8">
        <v>666000</v>
      </c>
      <c r="E100" s="20">
        <v>1170400</v>
      </c>
      <c r="F100" s="20"/>
      <c r="G100" s="20">
        <v>4666400</v>
      </c>
      <c r="H100" s="22">
        <f t="shared" si="1"/>
        <v>6502800</v>
      </c>
    </row>
    <row r="101" spans="1:8" s="6" customFormat="1">
      <c r="A101" s="7" t="s">
        <v>134</v>
      </c>
      <c r="B101" s="8"/>
      <c r="C101" s="8"/>
      <c r="D101" s="8">
        <v>666000</v>
      </c>
      <c r="E101" s="20">
        <v>1170400</v>
      </c>
      <c r="F101" s="20"/>
      <c r="G101" s="20"/>
      <c r="H101" s="22">
        <f t="shared" si="1"/>
        <v>1836400</v>
      </c>
    </row>
    <row r="102" spans="1:8" s="6" customFormat="1">
      <c r="A102" s="7" t="s">
        <v>39</v>
      </c>
      <c r="B102" s="8"/>
      <c r="C102" s="8"/>
      <c r="D102" s="8">
        <v>199800</v>
      </c>
      <c r="E102" s="20">
        <v>351120</v>
      </c>
      <c r="F102" s="20"/>
      <c r="G102" s="20"/>
      <c r="H102" s="22">
        <f t="shared" si="1"/>
        <v>550920</v>
      </c>
    </row>
    <row r="103" spans="1:8" s="6" customFormat="1">
      <c r="A103" s="7" t="s">
        <v>115</v>
      </c>
      <c r="B103" s="8"/>
      <c r="C103" s="8"/>
      <c r="D103" s="8">
        <v>333000</v>
      </c>
      <c r="E103" s="20">
        <v>585200</v>
      </c>
      <c r="F103" s="20"/>
      <c r="G103" s="20"/>
      <c r="H103" s="22">
        <f t="shared" si="1"/>
        <v>918200</v>
      </c>
    </row>
    <row r="104" spans="1:8" s="6" customFormat="1">
      <c r="A104" s="7" t="s">
        <v>40</v>
      </c>
      <c r="B104" s="8"/>
      <c r="C104" s="8"/>
      <c r="D104" s="8">
        <v>333000</v>
      </c>
      <c r="E104" s="20"/>
      <c r="F104" s="20"/>
      <c r="G104" s="20"/>
      <c r="H104" s="22">
        <f t="shared" si="1"/>
        <v>333000</v>
      </c>
    </row>
    <row r="105" spans="1:8" s="6" customFormat="1">
      <c r="A105" s="7" t="s">
        <v>41</v>
      </c>
      <c r="B105" s="8"/>
      <c r="C105" s="8"/>
      <c r="D105" s="8">
        <v>133200</v>
      </c>
      <c r="E105" s="20"/>
      <c r="F105" s="20"/>
      <c r="G105" s="20"/>
      <c r="H105" s="22">
        <f t="shared" si="1"/>
        <v>133200</v>
      </c>
    </row>
    <row r="106" spans="1:8" s="6" customFormat="1">
      <c r="A106" s="7" t="s">
        <v>71</v>
      </c>
      <c r="B106" s="8"/>
      <c r="C106" s="8"/>
      <c r="D106" s="8">
        <v>66600</v>
      </c>
      <c r="E106" s="20"/>
      <c r="F106" s="20"/>
      <c r="G106" s="20"/>
      <c r="H106" s="22">
        <f t="shared" si="1"/>
        <v>66600</v>
      </c>
    </row>
    <row r="107" spans="1:8" s="6" customFormat="1">
      <c r="A107" s="7" t="s">
        <v>99</v>
      </c>
      <c r="B107" s="8"/>
      <c r="C107" s="8"/>
      <c r="D107" s="8">
        <v>199800</v>
      </c>
      <c r="E107" s="20">
        <v>351120</v>
      </c>
      <c r="F107" s="20"/>
      <c r="G107" s="20"/>
      <c r="H107" s="22">
        <f t="shared" si="1"/>
        <v>550920</v>
      </c>
    </row>
    <row r="108" spans="1:8" s="6" customFormat="1">
      <c r="A108" s="7" t="s">
        <v>42</v>
      </c>
      <c r="B108" s="8"/>
      <c r="C108" s="8"/>
      <c r="D108" s="8">
        <v>333000</v>
      </c>
      <c r="E108" s="20">
        <v>585200</v>
      </c>
      <c r="F108" s="20"/>
      <c r="G108" s="20">
        <v>2333200</v>
      </c>
      <c r="H108" s="22">
        <f t="shared" si="1"/>
        <v>3251400</v>
      </c>
    </row>
    <row r="109" spans="1:8" s="6" customFormat="1">
      <c r="A109" s="7" t="s">
        <v>72</v>
      </c>
      <c r="B109" s="8"/>
      <c r="C109" s="8"/>
      <c r="D109" s="8">
        <v>66600</v>
      </c>
      <c r="E109" s="20">
        <v>117040</v>
      </c>
      <c r="F109" s="20"/>
      <c r="G109" s="20"/>
      <c r="H109" s="22">
        <f t="shared" si="1"/>
        <v>183640</v>
      </c>
    </row>
    <row r="110" spans="1:8" s="6" customFormat="1">
      <c r="A110" s="7" t="s">
        <v>73</v>
      </c>
      <c r="B110" s="8"/>
      <c r="C110" s="8"/>
      <c r="D110" s="8">
        <v>66600</v>
      </c>
      <c r="E110" s="20">
        <v>117040</v>
      </c>
      <c r="F110" s="20"/>
      <c r="G110" s="20"/>
      <c r="H110" s="22">
        <f t="shared" si="1"/>
        <v>183640</v>
      </c>
    </row>
    <row r="111" spans="1:8" s="6" customFormat="1">
      <c r="A111" s="7" t="s">
        <v>91</v>
      </c>
      <c r="B111" s="8"/>
      <c r="C111" s="8"/>
      <c r="D111" s="8">
        <v>133200</v>
      </c>
      <c r="E111" s="20">
        <v>234080</v>
      </c>
      <c r="F111" s="20"/>
      <c r="G111" s="20"/>
      <c r="H111" s="22">
        <f t="shared" si="1"/>
        <v>367280</v>
      </c>
    </row>
    <row r="112" spans="1:8" s="6" customFormat="1">
      <c r="A112" s="7" t="s">
        <v>92</v>
      </c>
      <c r="B112" s="8"/>
      <c r="C112" s="8"/>
      <c r="D112" s="8">
        <v>133200</v>
      </c>
      <c r="E112" s="20">
        <v>234080</v>
      </c>
      <c r="F112" s="20"/>
      <c r="G112" s="20"/>
      <c r="H112" s="22">
        <f t="shared" si="1"/>
        <v>367280</v>
      </c>
    </row>
    <row r="113" spans="1:8" s="6" customFormat="1">
      <c r="A113" s="7" t="s">
        <v>43</v>
      </c>
      <c r="B113" s="8"/>
      <c r="C113" s="8"/>
      <c r="D113" s="8">
        <v>66600</v>
      </c>
      <c r="E113" s="20"/>
      <c r="F113" s="20"/>
      <c r="G113" s="20"/>
      <c r="H113" s="22">
        <f t="shared" si="1"/>
        <v>66600</v>
      </c>
    </row>
    <row r="114" spans="1:8" s="6" customFormat="1">
      <c r="A114" s="7" t="s">
        <v>93</v>
      </c>
      <c r="B114" s="8"/>
      <c r="C114" s="8"/>
      <c r="D114" s="8">
        <v>133200</v>
      </c>
      <c r="E114" s="20">
        <v>234080</v>
      </c>
      <c r="F114" s="20"/>
      <c r="G114" s="20"/>
      <c r="H114" s="22">
        <f t="shared" si="1"/>
        <v>367280</v>
      </c>
    </row>
    <row r="115" spans="1:8" s="6" customFormat="1">
      <c r="A115" s="7" t="s">
        <v>44</v>
      </c>
      <c r="B115" s="8"/>
      <c r="C115" s="8"/>
      <c r="D115" s="8">
        <v>66600</v>
      </c>
      <c r="E115" s="20"/>
      <c r="F115" s="20"/>
      <c r="G115" s="20"/>
      <c r="H115" s="22">
        <f t="shared" si="1"/>
        <v>66600</v>
      </c>
    </row>
    <row r="116" spans="1:8" s="6" customFormat="1">
      <c r="A116" s="7" t="s">
        <v>74</v>
      </c>
      <c r="B116" s="8"/>
      <c r="C116" s="8"/>
      <c r="D116" s="8">
        <v>66600</v>
      </c>
      <c r="E116" s="20"/>
      <c r="F116" s="20"/>
      <c r="G116" s="20"/>
      <c r="H116" s="22">
        <f t="shared" si="1"/>
        <v>66600</v>
      </c>
    </row>
    <row r="117" spans="1:8" s="6" customFormat="1">
      <c r="A117" s="7" t="s">
        <v>140</v>
      </c>
      <c r="B117" s="8"/>
      <c r="C117" s="8"/>
      <c r="D117" s="8">
        <v>999000</v>
      </c>
      <c r="E117" s="20">
        <v>1755600</v>
      </c>
      <c r="F117" s="20"/>
      <c r="G117" s="20"/>
      <c r="H117" s="22">
        <f t="shared" si="1"/>
        <v>2754600</v>
      </c>
    </row>
    <row r="118" spans="1:8" s="6" customFormat="1">
      <c r="A118" s="7" t="s">
        <v>94</v>
      </c>
      <c r="B118" s="8"/>
      <c r="C118" s="8"/>
      <c r="D118" s="8">
        <v>133200</v>
      </c>
      <c r="E118" s="20">
        <v>234080</v>
      </c>
      <c r="F118" s="20"/>
      <c r="G118" s="20"/>
      <c r="H118" s="22">
        <f t="shared" si="1"/>
        <v>367280</v>
      </c>
    </row>
    <row r="119" spans="1:8" s="6" customFormat="1">
      <c r="A119" s="7" t="s">
        <v>116</v>
      </c>
      <c r="B119" s="8"/>
      <c r="C119" s="8"/>
      <c r="D119" s="8">
        <v>333000</v>
      </c>
      <c r="E119" s="20">
        <v>585200</v>
      </c>
      <c r="F119" s="20"/>
      <c r="G119" s="20"/>
      <c r="H119" s="22">
        <f t="shared" si="1"/>
        <v>918200</v>
      </c>
    </row>
    <row r="120" spans="1:8" s="6" customFormat="1">
      <c r="A120" s="7" t="s">
        <v>117</v>
      </c>
      <c r="B120" s="8"/>
      <c r="C120" s="8"/>
      <c r="D120" s="8">
        <v>333000</v>
      </c>
      <c r="E120" s="20">
        <v>585200</v>
      </c>
      <c r="F120" s="20"/>
      <c r="G120" s="20"/>
      <c r="H120" s="22">
        <f t="shared" si="1"/>
        <v>918200</v>
      </c>
    </row>
    <row r="121" spans="1:8" s="6" customFormat="1">
      <c r="A121" s="7" t="s">
        <v>95</v>
      </c>
      <c r="B121" s="8"/>
      <c r="C121" s="8"/>
      <c r="D121" s="8">
        <v>133200</v>
      </c>
      <c r="E121" s="20">
        <v>234080</v>
      </c>
      <c r="F121" s="20"/>
      <c r="G121" s="20"/>
      <c r="H121" s="22">
        <f t="shared" si="1"/>
        <v>367280</v>
      </c>
    </row>
    <row r="122" spans="1:8" s="6" customFormat="1">
      <c r="A122" s="7" t="s">
        <v>96</v>
      </c>
      <c r="B122" s="8"/>
      <c r="C122" s="8"/>
      <c r="D122" s="8">
        <v>133200</v>
      </c>
      <c r="E122" s="20">
        <v>234080</v>
      </c>
      <c r="F122" s="20"/>
      <c r="G122" s="20">
        <v>933280</v>
      </c>
      <c r="H122" s="22">
        <f t="shared" si="1"/>
        <v>1300560</v>
      </c>
    </row>
    <row r="123" spans="1:8" s="6" customFormat="1">
      <c r="A123" s="7" t="s">
        <v>75</v>
      </c>
      <c r="B123" s="8"/>
      <c r="C123" s="8"/>
      <c r="D123" s="8">
        <v>66600</v>
      </c>
      <c r="E123" s="20">
        <v>117040</v>
      </c>
      <c r="F123" s="20"/>
      <c r="G123" s="20"/>
      <c r="H123" s="22">
        <f t="shared" si="1"/>
        <v>183640</v>
      </c>
    </row>
    <row r="124" spans="1:8" s="6" customFormat="1">
      <c r="A124" s="7" t="s">
        <v>45</v>
      </c>
      <c r="B124" s="8"/>
      <c r="C124" s="8"/>
      <c r="D124" s="8">
        <v>66600</v>
      </c>
      <c r="E124" s="20">
        <v>117040</v>
      </c>
      <c r="F124" s="20"/>
      <c r="G124" s="20">
        <v>466640</v>
      </c>
      <c r="H124" s="22">
        <f t="shared" si="1"/>
        <v>650280</v>
      </c>
    </row>
    <row r="125" spans="1:8" s="6" customFormat="1">
      <c r="A125" s="7" t="s">
        <v>77</v>
      </c>
      <c r="B125" s="8"/>
      <c r="C125" s="8"/>
      <c r="D125" s="8">
        <v>66600</v>
      </c>
      <c r="E125" s="20">
        <v>117040</v>
      </c>
      <c r="F125" s="20"/>
      <c r="G125" s="20"/>
      <c r="H125" s="22">
        <f t="shared" si="1"/>
        <v>183640</v>
      </c>
    </row>
    <row r="126" spans="1:8" s="6" customFormat="1">
      <c r="A126" s="7" t="s">
        <v>123</v>
      </c>
      <c r="B126" s="8"/>
      <c r="C126" s="8"/>
      <c r="D126" s="8">
        <v>399600</v>
      </c>
      <c r="E126" s="20">
        <v>702240</v>
      </c>
      <c r="F126" s="20"/>
      <c r="G126" s="20"/>
      <c r="H126" s="22">
        <f t="shared" si="1"/>
        <v>1101840</v>
      </c>
    </row>
    <row r="127" spans="1:8" s="6" customFormat="1">
      <c r="A127" s="7" t="s">
        <v>46</v>
      </c>
      <c r="B127" s="8"/>
      <c r="C127" s="8"/>
      <c r="D127" s="8">
        <v>66600</v>
      </c>
      <c r="E127" s="20"/>
      <c r="F127" s="20"/>
      <c r="G127" s="20"/>
      <c r="H127" s="22">
        <f t="shared" si="1"/>
        <v>66600</v>
      </c>
    </row>
    <row r="128" spans="1:8" s="6" customFormat="1">
      <c r="A128" s="7" t="s">
        <v>78</v>
      </c>
      <c r="B128" s="8"/>
      <c r="C128" s="8"/>
      <c r="D128" s="8">
        <v>66600</v>
      </c>
      <c r="E128" s="20">
        <v>117040</v>
      </c>
      <c r="F128" s="20"/>
      <c r="G128" s="20"/>
      <c r="H128" s="22">
        <f t="shared" si="1"/>
        <v>183640</v>
      </c>
    </row>
    <row r="129" spans="1:8" s="6" customFormat="1">
      <c r="A129" s="7" t="s">
        <v>144</v>
      </c>
      <c r="B129" s="8"/>
      <c r="C129" s="8"/>
      <c r="D129" s="8">
        <v>1332000</v>
      </c>
      <c r="E129" s="20"/>
      <c r="F129" s="20"/>
      <c r="G129" s="20"/>
      <c r="H129" s="22">
        <f t="shared" si="1"/>
        <v>1332000</v>
      </c>
    </row>
    <row r="130" spans="1:8" s="6" customFormat="1">
      <c r="A130" s="7" t="s">
        <v>103</v>
      </c>
      <c r="B130" s="8"/>
      <c r="C130" s="8"/>
      <c r="D130" s="8">
        <v>266400</v>
      </c>
      <c r="E130" s="20">
        <v>468160</v>
      </c>
      <c r="F130" s="20"/>
      <c r="G130" s="20">
        <v>1866560</v>
      </c>
      <c r="H130" s="22">
        <f t="shared" si="1"/>
        <v>2601120</v>
      </c>
    </row>
    <row r="131" spans="1:8" s="6" customFormat="1">
      <c r="A131" s="7" t="s">
        <v>79</v>
      </c>
      <c r="B131" s="8"/>
      <c r="C131" s="8"/>
      <c r="D131" s="8">
        <v>0</v>
      </c>
      <c r="E131" s="20">
        <v>117040</v>
      </c>
      <c r="F131" s="20"/>
      <c r="G131" s="20"/>
      <c r="H131" s="22">
        <f t="shared" si="1"/>
        <v>117040</v>
      </c>
    </row>
    <row r="132" spans="1:8" s="6" customFormat="1">
      <c r="A132" s="7" t="s">
        <v>47</v>
      </c>
      <c r="B132" s="8"/>
      <c r="C132" s="8"/>
      <c r="D132" s="8">
        <v>199800</v>
      </c>
      <c r="E132" s="20">
        <v>351120</v>
      </c>
      <c r="F132" s="20"/>
      <c r="G132" s="20"/>
      <c r="H132" s="22">
        <f t="shared" si="1"/>
        <v>550920</v>
      </c>
    </row>
    <row r="133" spans="1:8" s="6" customFormat="1">
      <c r="A133" s="7" t="s">
        <v>136</v>
      </c>
      <c r="B133" s="8"/>
      <c r="C133" s="8"/>
      <c r="D133" s="8">
        <v>666000</v>
      </c>
      <c r="E133" s="20">
        <v>1170400</v>
      </c>
      <c r="F133" s="20"/>
      <c r="G133" s="20">
        <v>4666400</v>
      </c>
      <c r="H133" s="22">
        <f t="shared" si="1"/>
        <v>6502800</v>
      </c>
    </row>
    <row r="134" spans="1:8" s="6" customFormat="1">
      <c r="A134" s="7" t="s">
        <v>48</v>
      </c>
      <c r="B134" s="8"/>
      <c r="C134" s="8"/>
      <c r="D134" s="8">
        <v>333000</v>
      </c>
      <c r="E134" s="20"/>
      <c r="F134" s="20"/>
      <c r="G134" s="20"/>
      <c r="H134" s="22">
        <f t="shared" si="1"/>
        <v>333000</v>
      </c>
    </row>
    <row r="135" spans="1:8" s="6" customFormat="1">
      <c r="A135" s="7" t="s">
        <v>49</v>
      </c>
      <c r="B135" s="8"/>
      <c r="C135" s="8"/>
      <c r="D135" s="8">
        <v>66600</v>
      </c>
      <c r="E135" s="20">
        <v>117040</v>
      </c>
      <c r="F135" s="20"/>
      <c r="G135" s="20"/>
      <c r="H135" s="22">
        <f t="shared" si="1"/>
        <v>183640</v>
      </c>
    </row>
    <row r="136" spans="1:8" s="6" customFormat="1">
      <c r="A136" s="7" t="s">
        <v>80</v>
      </c>
      <c r="B136" s="8"/>
      <c r="C136" s="8"/>
      <c r="D136" s="8">
        <v>66600</v>
      </c>
      <c r="E136" s="20">
        <v>117040</v>
      </c>
      <c r="F136" s="20"/>
      <c r="G136" s="20"/>
      <c r="H136" s="22">
        <f t="shared" si="1"/>
        <v>183640</v>
      </c>
    </row>
    <row r="137" spans="1:8" s="6" customFormat="1">
      <c r="A137" s="7" t="s">
        <v>119</v>
      </c>
      <c r="B137" s="8"/>
      <c r="C137" s="8"/>
      <c r="D137" s="8">
        <v>333000</v>
      </c>
      <c r="E137" s="20">
        <v>585200</v>
      </c>
      <c r="F137" s="20"/>
      <c r="G137" s="20"/>
      <c r="H137" s="22">
        <f t="shared" si="1"/>
        <v>918200</v>
      </c>
    </row>
    <row r="138" spans="1:8" s="6" customFormat="1">
      <c r="A138" s="7" t="s">
        <v>148</v>
      </c>
      <c r="B138" s="8"/>
      <c r="C138" s="8"/>
      <c r="D138" s="8">
        <v>199800</v>
      </c>
      <c r="E138" s="20">
        <v>351120</v>
      </c>
      <c r="F138" s="20"/>
      <c r="G138" s="20"/>
      <c r="H138" s="22">
        <f t="shared" si="1"/>
        <v>550920</v>
      </c>
    </row>
    <row r="139" spans="1:8" s="6" customFormat="1">
      <c r="A139" s="19" t="s">
        <v>150</v>
      </c>
      <c r="B139" s="8"/>
      <c r="C139" s="8"/>
      <c r="D139" s="8"/>
      <c r="E139" s="20">
        <v>14630</v>
      </c>
      <c r="F139" s="20"/>
      <c r="G139" s="20"/>
      <c r="H139" s="22">
        <f t="shared" si="1"/>
        <v>14630</v>
      </c>
    </row>
    <row r="140" spans="1:8">
      <c r="A140" s="19" t="s">
        <v>152</v>
      </c>
      <c r="B140" s="8"/>
      <c r="C140" s="8"/>
      <c r="D140" s="8"/>
      <c r="E140" s="20">
        <v>2926</v>
      </c>
      <c r="F140" s="20"/>
      <c r="G140" s="20"/>
      <c r="H140" s="22">
        <f t="shared" ref="H140:H161" si="2">B140+C140+D140+E140+F140+G140</f>
        <v>2926</v>
      </c>
    </row>
    <row r="141" spans="1:8">
      <c r="A141" s="19" t="s">
        <v>153</v>
      </c>
      <c r="B141" s="8"/>
      <c r="C141" s="8"/>
      <c r="D141" s="8"/>
      <c r="E141" s="20">
        <v>2926</v>
      </c>
      <c r="F141" s="20"/>
      <c r="G141" s="20"/>
      <c r="H141" s="22">
        <f t="shared" si="2"/>
        <v>2926</v>
      </c>
    </row>
    <row r="142" spans="1:8">
      <c r="A142" s="19" t="s">
        <v>154</v>
      </c>
      <c r="B142" s="8"/>
      <c r="C142" s="8"/>
      <c r="D142" s="8"/>
      <c r="E142" s="20">
        <v>2926</v>
      </c>
      <c r="F142" s="20"/>
      <c r="G142" s="20"/>
      <c r="H142" s="22">
        <f t="shared" si="2"/>
        <v>2926</v>
      </c>
    </row>
    <row r="143" spans="1:8">
      <c r="A143" s="19" t="s">
        <v>156</v>
      </c>
      <c r="B143" s="8"/>
      <c r="C143" s="8"/>
      <c r="D143" s="8"/>
      <c r="E143" s="20">
        <v>19019</v>
      </c>
      <c r="F143" s="20"/>
      <c r="G143" s="20"/>
      <c r="H143" s="22">
        <f t="shared" si="2"/>
        <v>19019</v>
      </c>
    </row>
    <row r="144" spans="1:8">
      <c r="A144" s="19" t="s">
        <v>157</v>
      </c>
      <c r="B144" s="8"/>
      <c r="C144" s="8"/>
      <c r="D144" s="8"/>
      <c r="E144" s="20">
        <v>146300</v>
      </c>
      <c r="F144" s="20"/>
      <c r="G144" s="20"/>
      <c r="H144" s="22">
        <f t="shared" si="2"/>
        <v>146300</v>
      </c>
    </row>
    <row r="145" spans="1:8">
      <c r="A145" s="19" t="s">
        <v>158</v>
      </c>
      <c r="B145" s="8"/>
      <c r="C145" s="8"/>
      <c r="D145" s="8"/>
      <c r="E145" s="20">
        <v>1463</v>
      </c>
      <c r="F145" s="20"/>
      <c r="G145" s="20"/>
      <c r="H145" s="22">
        <f t="shared" si="2"/>
        <v>1463</v>
      </c>
    </row>
    <row r="146" spans="1:8">
      <c r="A146" s="19" t="s">
        <v>159</v>
      </c>
      <c r="B146" s="8"/>
      <c r="C146" s="8"/>
      <c r="D146" s="8"/>
      <c r="E146" s="20">
        <v>146300</v>
      </c>
      <c r="F146" s="20"/>
      <c r="G146" s="20"/>
      <c r="H146" s="22">
        <f t="shared" si="2"/>
        <v>146300</v>
      </c>
    </row>
    <row r="147" spans="1:8">
      <c r="A147" s="19" t="s">
        <v>160</v>
      </c>
      <c r="B147" s="8"/>
      <c r="C147" s="8"/>
      <c r="D147" s="8"/>
      <c r="E147" s="20">
        <v>2926</v>
      </c>
      <c r="F147" s="20"/>
      <c r="G147" s="20"/>
      <c r="H147" s="22">
        <f t="shared" si="2"/>
        <v>2926</v>
      </c>
    </row>
    <row r="148" spans="1:8">
      <c r="A148" s="19" t="s">
        <v>163</v>
      </c>
      <c r="B148" s="8"/>
      <c r="C148" s="8"/>
      <c r="D148" s="8"/>
      <c r="E148" s="20">
        <v>1463</v>
      </c>
      <c r="F148" s="20"/>
      <c r="G148" s="20"/>
      <c r="H148" s="22">
        <f t="shared" si="2"/>
        <v>1463</v>
      </c>
    </row>
    <row r="149" spans="1:8">
      <c r="A149" s="19">
        <v>673</v>
      </c>
      <c r="B149" s="8"/>
      <c r="C149" s="8"/>
      <c r="D149" s="8"/>
      <c r="E149" s="20">
        <v>8778</v>
      </c>
      <c r="F149" s="20"/>
      <c r="G149" s="20"/>
      <c r="H149" s="22">
        <f t="shared" si="2"/>
        <v>8778</v>
      </c>
    </row>
    <row r="150" spans="1:8">
      <c r="A150" s="19" t="s">
        <v>155</v>
      </c>
      <c r="B150" s="8"/>
      <c r="C150" s="8"/>
      <c r="D150" s="8"/>
      <c r="E150" s="20"/>
      <c r="F150" s="20">
        <v>1823913</v>
      </c>
      <c r="G150" s="20">
        <v>2514330</v>
      </c>
      <c r="H150" s="22">
        <f t="shared" si="2"/>
        <v>4338243</v>
      </c>
    </row>
    <row r="151" spans="1:8" ht="11.25" customHeight="1">
      <c r="A151" s="19" t="s">
        <v>181</v>
      </c>
      <c r="B151" s="8"/>
      <c r="C151" s="8"/>
      <c r="D151" s="8"/>
      <c r="E151" s="20"/>
      <c r="F151" s="20"/>
      <c r="G151" s="20">
        <v>466640</v>
      </c>
      <c r="H151" s="22">
        <f t="shared" si="2"/>
        <v>466640</v>
      </c>
    </row>
    <row r="152" spans="1:8" ht="11.25" customHeight="1">
      <c r="A152" s="19" t="s">
        <v>182</v>
      </c>
      <c r="B152" s="8"/>
      <c r="C152" s="8"/>
      <c r="D152" s="8"/>
      <c r="E152" s="20"/>
      <c r="F152" s="20"/>
      <c r="G152" s="20">
        <v>2333200</v>
      </c>
      <c r="H152" s="22">
        <f t="shared" si="2"/>
        <v>2333200</v>
      </c>
    </row>
    <row r="153" spans="1:8" ht="11.25" customHeight="1">
      <c r="A153" s="19" t="s">
        <v>183</v>
      </c>
      <c r="B153" s="8"/>
      <c r="C153" s="8"/>
      <c r="D153" s="8"/>
      <c r="E153" s="20"/>
      <c r="F153" s="20"/>
      <c r="G153" s="20">
        <v>933280</v>
      </c>
      <c r="H153" s="22">
        <f t="shared" si="2"/>
        <v>933280</v>
      </c>
    </row>
    <row r="154" spans="1:8" ht="11.25" customHeight="1">
      <c r="A154" s="19" t="s">
        <v>184</v>
      </c>
      <c r="B154" s="8"/>
      <c r="C154" s="8"/>
      <c r="D154" s="8"/>
      <c r="E154" s="20"/>
      <c r="F154" s="20"/>
      <c r="G154" s="20">
        <v>466640</v>
      </c>
      <c r="H154" s="22">
        <f t="shared" si="2"/>
        <v>466640</v>
      </c>
    </row>
    <row r="155" spans="1:8" ht="11.25" customHeight="1">
      <c r="A155" s="19" t="s">
        <v>185</v>
      </c>
      <c r="B155" s="8"/>
      <c r="C155" s="8"/>
      <c r="D155" s="8"/>
      <c r="E155" s="20"/>
      <c r="F155" s="20"/>
      <c r="G155" s="20">
        <v>9332800</v>
      </c>
      <c r="H155" s="22">
        <f t="shared" si="2"/>
        <v>9332800</v>
      </c>
    </row>
    <row r="156" spans="1:8" ht="11.25" customHeight="1">
      <c r="A156" s="19" t="s">
        <v>186</v>
      </c>
      <c r="B156" s="8"/>
      <c r="C156" s="8"/>
      <c r="D156" s="8"/>
      <c r="E156" s="20"/>
      <c r="F156" s="20"/>
      <c r="G156" s="20">
        <v>933280</v>
      </c>
      <c r="H156" s="22">
        <f t="shared" si="2"/>
        <v>933280</v>
      </c>
    </row>
    <row r="157" spans="1:8" ht="11.25" customHeight="1">
      <c r="A157" s="19" t="s">
        <v>187</v>
      </c>
      <c r="B157" s="8"/>
      <c r="C157" s="8"/>
      <c r="D157" s="8"/>
      <c r="E157" s="20"/>
      <c r="F157" s="20"/>
      <c r="G157" s="20">
        <v>23332000</v>
      </c>
      <c r="H157" s="22">
        <f t="shared" si="2"/>
        <v>23332000</v>
      </c>
    </row>
    <row r="158" spans="1:8" ht="11.25" customHeight="1">
      <c r="A158" s="19" t="s">
        <v>188</v>
      </c>
      <c r="B158" s="8"/>
      <c r="C158" s="8"/>
      <c r="D158" s="8"/>
      <c r="E158" s="20"/>
      <c r="F158" s="20"/>
      <c r="G158" s="20">
        <v>466640</v>
      </c>
      <c r="H158" s="22">
        <f t="shared" si="2"/>
        <v>466640</v>
      </c>
    </row>
    <row r="159" spans="1:8" ht="11.25" customHeight="1">
      <c r="A159" s="19" t="s">
        <v>189</v>
      </c>
      <c r="B159" s="8"/>
      <c r="C159" s="8"/>
      <c r="D159" s="8"/>
      <c r="E159" s="20"/>
      <c r="F159" s="20"/>
      <c r="G159" s="20">
        <v>2333200</v>
      </c>
      <c r="H159" s="22">
        <f t="shared" si="2"/>
        <v>2333200</v>
      </c>
    </row>
    <row r="160" spans="1:8" ht="11.25" customHeight="1">
      <c r="A160" s="19" t="s">
        <v>191</v>
      </c>
      <c r="B160" s="8"/>
      <c r="C160" s="8"/>
      <c r="D160" s="8"/>
      <c r="E160" s="20"/>
      <c r="F160" s="20"/>
      <c r="G160" s="20">
        <v>933280</v>
      </c>
      <c r="H160" s="22">
        <f t="shared" si="2"/>
        <v>933280</v>
      </c>
    </row>
    <row r="161" spans="1:8" ht="11.25" customHeight="1">
      <c r="A161" s="19" t="s">
        <v>190</v>
      </c>
      <c r="B161" s="8"/>
      <c r="C161" s="8"/>
      <c r="D161" s="8"/>
      <c r="E161" s="20"/>
      <c r="F161" s="20"/>
      <c r="G161" s="20">
        <v>3733120</v>
      </c>
      <c r="H161" s="22">
        <f t="shared" si="2"/>
        <v>3733120</v>
      </c>
    </row>
    <row r="162" spans="1:8">
      <c r="A162" s="23" t="s">
        <v>149</v>
      </c>
      <c r="B162" s="24">
        <f>SUM(B11:B138)</f>
        <v>0</v>
      </c>
      <c r="C162" s="24">
        <f>SUM(C11:C151)</f>
        <v>0</v>
      </c>
      <c r="D162" s="24">
        <f>SUM(D11:D161)</f>
        <v>36849600</v>
      </c>
      <c r="E162" s="24">
        <f>SUM(E11:E161)</f>
        <v>52666537</v>
      </c>
      <c r="F162" s="24">
        <f>SUM(F11:F161)</f>
        <v>1823913</v>
      </c>
      <c r="G162" s="24">
        <f>SUM(G11:G161)</f>
        <v>87909450</v>
      </c>
      <c r="H162" s="24">
        <f>SUM(H11:H161)</f>
        <v>179249500</v>
      </c>
    </row>
    <row r="173" spans="1:8">
      <c r="C173" s="21"/>
      <c r="D173" s="21"/>
    </row>
    <row r="182" spans="1:7" s="2" customFormat="1">
      <c r="A182" s="1"/>
      <c r="C182" s="21" t="s">
        <v>175</v>
      </c>
      <c r="E182" s="21" t="s">
        <v>174</v>
      </c>
      <c r="F182" s="21"/>
      <c r="G182" s="21"/>
    </row>
  </sheetData>
  <autoFilter ref="A10:H162">
    <filterColumn colId="0"/>
    <filterColumn colId="4"/>
    <filterColumn colId="5"/>
    <filterColumn colId="6"/>
    <filterColumn colId="7"/>
  </autoFilter>
  <mergeCells count="6">
    <mergeCell ref="A8:H8"/>
    <mergeCell ref="F1:H1"/>
    <mergeCell ref="F2:H2"/>
    <mergeCell ref="F3:H3"/>
    <mergeCell ref="A6:H6"/>
    <mergeCell ref="A7:H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H59"/>
  <sheetViews>
    <sheetView showZeros="0" view="pageBreakPreview" zoomScaleNormal="100" zoomScaleSheetLayoutView="100" workbookViewId="0">
      <selection activeCell="N42" sqref="N42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1" t="s">
        <v>168</v>
      </c>
      <c r="D1" s="21"/>
      <c r="E1" s="21"/>
      <c r="F1" s="72" t="s">
        <v>168</v>
      </c>
      <c r="G1" s="72"/>
      <c r="H1" s="72"/>
    </row>
    <row r="2" spans="1:8">
      <c r="C2" s="21" t="s">
        <v>166</v>
      </c>
      <c r="D2" s="21"/>
      <c r="E2" s="21"/>
      <c r="F2" s="72" t="s">
        <v>180</v>
      </c>
      <c r="G2" s="72"/>
      <c r="H2" s="72"/>
    </row>
    <row r="3" spans="1:8">
      <c r="C3" s="21" t="s">
        <v>167</v>
      </c>
      <c r="D3" s="21"/>
      <c r="E3" s="21"/>
      <c r="F3" s="72" t="s">
        <v>179</v>
      </c>
      <c r="G3" s="72"/>
      <c r="H3" s="72"/>
    </row>
    <row r="4" spans="1:8">
      <c r="C4" s="21" t="s">
        <v>177</v>
      </c>
      <c r="D4" s="21"/>
      <c r="E4" s="21"/>
      <c r="F4" s="21"/>
      <c r="G4" s="21"/>
      <c r="H4" s="21"/>
    </row>
    <row r="6" spans="1:8">
      <c r="A6" s="71" t="s">
        <v>4</v>
      </c>
      <c r="B6" s="71"/>
      <c r="C6" s="71"/>
      <c r="D6" s="71"/>
      <c r="E6" s="71"/>
      <c r="F6" s="71"/>
      <c r="G6" s="71"/>
      <c r="H6" s="71"/>
    </row>
    <row r="7" spans="1:8">
      <c r="A7" s="71" t="s">
        <v>5</v>
      </c>
      <c r="B7" s="71"/>
      <c r="C7" s="71"/>
      <c r="D7" s="71"/>
      <c r="E7" s="71"/>
      <c r="F7" s="71"/>
      <c r="G7" s="71"/>
      <c r="H7" s="71"/>
    </row>
    <row r="8" spans="1:8">
      <c r="A8" s="71" t="s">
        <v>178</v>
      </c>
      <c r="B8" s="71"/>
      <c r="C8" s="71"/>
      <c r="D8" s="71"/>
      <c r="E8" s="71"/>
      <c r="F8" s="71"/>
      <c r="G8" s="71"/>
      <c r="H8" s="71"/>
    </row>
    <row r="9" spans="1:8">
      <c r="A9" s="35"/>
      <c r="B9" s="36"/>
      <c r="C9" s="36"/>
      <c r="D9" s="35"/>
      <c r="E9" s="35"/>
      <c r="F9" s="35"/>
      <c r="G9" s="35"/>
      <c r="H9" s="35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>
      <c r="A11" s="7" t="s">
        <v>58</v>
      </c>
      <c r="B11" s="8"/>
      <c r="C11" s="8"/>
      <c r="D11" s="8">
        <v>66600</v>
      </c>
      <c r="E11" s="20">
        <v>117040</v>
      </c>
      <c r="F11" s="20"/>
      <c r="G11" s="20">
        <v>466640</v>
      </c>
      <c r="H11" s="22">
        <f>B11+C11+D11+E11+F11+G11</f>
        <v>650280</v>
      </c>
    </row>
    <row r="12" spans="1:8" s="6" customFormat="1">
      <c r="A12" s="7" t="s">
        <v>28</v>
      </c>
      <c r="B12" s="8"/>
      <c r="C12" s="8"/>
      <c r="D12" s="8">
        <v>133200</v>
      </c>
      <c r="E12" s="20">
        <v>234080</v>
      </c>
      <c r="F12" s="20"/>
      <c r="G12" s="20">
        <v>933280</v>
      </c>
      <c r="H12" s="22">
        <f>B12+C12+D12+E12+F12+G12</f>
        <v>1300560</v>
      </c>
    </row>
    <row r="13" spans="1:8" s="6" customFormat="1">
      <c r="A13" s="7" t="s">
        <v>89</v>
      </c>
      <c r="B13" s="8"/>
      <c r="C13" s="8"/>
      <c r="D13" s="8">
        <v>133200</v>
      </c>
      <c r="E13" s="20">
        <v>234080</v>
      </c>
      <c r="F13" s="20"/>
      <c r="G13" s="20">
        <v>933280</v>
      </c>
      <c r="H13" s="22">
        <f>B13+C13+D13+E13+F13+G13</f>
        <v>1300560</v>
      </c>
    </row>
    <row r="14" spans="1:8" s="6" customFormat="1">
      <c r="A14" s="7" t="s">
        <v>50</v>
      </c>
      <c r="B14" s="8"/>
      <c r="C14" s="8"/>
      <c r="D14" s="8">
        <v>66600</v>
      </c>
      <c r="E14" s="20">
        <v>117040</v>
      </c>
      <c r="F14" s="20"/>
      <c r="G14" s="20">
        <v>466640</v>
      </c>
      <c r="H14" s="22">
        <f t="shared" ref="H14:H26" si="0">B14+C14+D14+E14+F14+G14</f>
        <v>650280</v>
      </c>
    </row>
    <row r="15" spans="1:8" s="6" customFormat="1">
      <c r="A15" s="7" t="s">
        <v>130</v>
      </c>
      <c r="B15" s="8"/>
      <c r="C15" s="8"/>
      <c r="D15" s="8">
        <v>666000</v>
      </c>
      <c r="E15" s="20">
        <v>1170400</v>
      </c>
      <c r="F15" s="20"/>
      <c r="G15" s="20">
        <v>4666400</v>
      </c>
      <c r="H15" s="22">
        <f t="shared" si="0"/>
        <v>6502800</v>
      </c>
    </row>
    <row r="16" spans="1:8" s="6" customFormat="1">
      <c r="A16" s="7" t="s">
        <v>90</v>
      </c>
      <c r="B16" s="8"/>
      <c r="C16" s="8"/>
      <c r="D16" s="8">
        <v>133200</v>
      </c>
      <c r="E16" s="20">
        <v>234080</v>
      </c>
      <c r="F16" s="20"/>
      <c r="G16" s="20">
        <v>933280</v>
      </c>
      <c r="H16" s="22">
        <f t="shared" si="0"/>
        <v>1300560</v>
      </c>
    </row>
    <row r="17" spans="1:8" s="6" customFormat="1">
      <c r="A17" s="7" t="s">
        <v>131</v>
      </c>
      <c r="B17" s="8"/>
      <c r="C17" s="8"/>
      <c r="D17" s="8">
        <v>666000</v>
      </c>
      <c r="E17" s="20"/>
      <c r="F17" s="20"/>
      <c r="G17" s="20">
        <v>4666400</v>
      </c>
      <c r="H17" s="22">
        <f t="shared" si="0"/>
        <v>5332400</v>
      </c>
    </row>
    <row r="18" spans="1:8" s="6" customFormat="1">
      <c r="A18" s="7" t="s">
        <v>35</v>
      </c>
      <c r="B18" s="8"/>
      <c r="C18" s="8"/>
      <c r="D18" s="8">
        <v>1332000</v>
      </c>
      <c r="E18" s="20">
        <v>2340800</v>
      </c>
      <c r="F18" s="20"/>
      <c r="G18" s="20">
        <v>9332800</v>
      </c>
      <c r="H18" s="22">
        <f t="shared" si="0"/>
        <v>13005600</v>
      </c>
    </row>
    <row r="19" spans="1:8" s="6" customFormat="1">
      <c r="A19" s="7" t="s">
        <v>66</v>
      </c>
      <c r="B19" s="8"/>
      <c r="C19" s="8"/>
      <c r="D19" s="8">
        <v>66600</v>
      </c>
      <c r="E19" s="20">
        <v>117040</v>
      </c>
      <c r="F19" s="20"/>
      <c r="G19" s="20">
        <v>466640</v>
      </c>
      <c r="H19" s="22">
        <f t="shared" si="0"/>
        <v>650280</v>
      </c>
    </row>
    <row r="20" spans="1:8" s="6" customFormat="1">
      <c r="A20" s="7" t="s">
        <v>113</v>
      </c>
      <c r="B20" s="8"/>
      <c r="C20" s="8"/>
      <c r="D20" s="8">
        <v>333000</v>
      </c>
      <c r="E20" s="20">
        <v>585200</v>
      </c>
      <c r="F20" s="20"/>
      <c r="G20" s="20">
        <v>2333200</v>
      </c>
      <c r="H20" s="22">
        <f t="shared" si="0"/>
        <v>3251400</v>
      </c>
    </row>
    <row r="21" spans="1:8" s="6" customFormat="1">
      <c r="A21" s="7" t="s">
        <v>133</v>
      </c>
      <c r="B21" s="8"/>
      <c r="C21" s="8"/>
      <c r="D21" s="8">
        <v>666000</v>
      </c>
      <c r="E21" s="20">
        <v>1170400</v>
      </c>
      <c r="F21" s="20"/>
      <c r="G21" s="20">
        <v>4666400</v>
      </c>
      <c r="H21" s="22">
        <f t="shared" si="0"/>
        <v>6502800</v>
      </c>
    </row>
    <row r="22" spans="1:8" s="6" customFormat="1">
      <c r="A22" s="7" t="s">
        <v>42</v>
      </c>
      <c r="B22" s="8"/>
      <c r="C22" s="8"/>
      <c r="D22" s="8">
        <v>333000</v>
      </c>
      <c r="E22" s="20">
        <v>585200</v>
      </c>
      <c r="F22" s="20"/>
      <c r="G22" s="20">
        <v>2333200</v>
      </c>
      <c r="H22" s="22">
        <f t="shared" si="0"/>
        <v>3251400</v>
      </c>
    </row>
    <row r="23" spans="1:8" s="6" customFormat="1">
      <c r="A23" s="7" t="s">
        <v>96</v>
      </c>
      <c r="B23" s="8"/>
      <c r="C23" s="8"/>
      <c r="D23" s="8">
        <v>133200</v>
      </c>
      <c r="E23" s="20">
        <v>234080</v>
      </c>
      <c r="F23" s="20"/>
      <c r="G23" s="20">
        <v>933280</v>
      </c>
      <c r="H23" s="22">
        <f t="shared" si="0"/>
        <v>1300560</v>
      </c>
    </row>
    <row r="24" spans="1:8" s="6" customFormat="1">
      <c r="A24" s="7" t="s">
        <v>45</v>
      </c>
      <c r="B24" s="8"/>
      <c r="C24" s="8"/>
      <c r="D24" s="8">
        <v>66600</v>
      </c>
      <c r="E24" s="20">
        <v>117040</v>
      </c>
      <c r="F24" s="20"/>
      <c r="G24" s="20">
        <v>466640</v>
      </c>
      <c r="H24" s="22">
        <f t="shared" si="0"/>
        <v>650280</v>
      </c>
    </row>
    <row r="25" spans="1:8" s="6" customFormat="1">
      <c r="A25" s="7" t="s">
        <v>103</v>
      </c>
      <c r="B25" s="8"/>
      <c r="C25" s="8"/>
      <c r="D25" s="8">
        <v>266400</v>
      </c>
      <c r="E25" s="20">
        <v>468160</v>
      </c>
      <c r="F25" s="20"/>
      <c r="G25" s="20">
        <v>1866560</v>
      </c>
      <c r="H25" s="22">
        <f t="shared" si="0"/>
        <v>2601120</v>
      </c>
    </row>
    <row r="26" spans="1:8" s="6" customFormat="1">
      <c r="A26" s="7" t="s">
        <v>136</v>
      </c>
      <c r="B26" s="8"/>
      <c r="C26" s="8"/>
      <c r="D26" s="8">
        <v>666000</v>
      </c>
      <c r="E26" s="20">
        <v>1170400</v>
      </c>
      <c r="F26" s="20"/>
      <c r="G26" s="20">
        <v>4666400</v>
      </c>
      <c r="H26" s="22">
        <f t="shared" si="0"/>
        <v>6502800</v>
      </c>
    </row>
    <row r="27" spans="1:8">
      <c r="A27" s="19" t="s">
        <v>155</v>
      </c>
      <c r="B27" s="8"/>
      <c r="C27" s="8"/>
      <c r="D27" s="8"/>
      <c r="E27" s="20"/>
      <c r="F27" s="20">
        <v>1823913</v>
      </c>
      <c r="G27" s="20">
        <v>2514330</v>
      </c>
      <c r="H27" s="22">
        <f t="shared" ref="H27:H38" si="1">B27+C27+D27+E27+F27+G27</f>
        <v>4338243</v>
      </c>
    </row>
    <row r="28" spans="1:8" ht="11.25" customHeight="1">
      <c r="A28" s="19" t="s">
        <v>181</v>
      </c>
      <c r="B28" s="8"/>
      <c r="C28" s="8"/>
      <c r="D28" s="8"/>
      <c r="E28" s="20"/>
      <c r="F28" s="20"/>
      <c r="G28" s="20">
        <v>466640</v>
      </c>
      <c r="H28" s="22">
        <f t="shared" si="1"/>
        <v>466640</v>
      </c>
    </row>
    <row r="29" spans="1:8" ht="11.25" customHeight="1">
      <c r="A29" s="19" t="s">
        <v>182</v>
      </c>
      <c r="B29" s="8"/>
      <c r="C29" s="8"/>
      <c r="D29" s="8"/>
      <c r="E29" s="20"/>
      <c r="F29" s="20"/>
      <c r="G29" s="20">
        <v>2333200</v>
      </c>
      <c r="H29" s="22">
        <f t="shared" si="1"/>
        <v>2333200</v>
      </c>
    </row>
    <row r="30" spans="1:8" ht="11.25" customHeight="1">
      <c r="A30" s="19" t="s">
        <v>183</v>
      </c>
      <c r="B30" s="8"/>
      <c r="C30" s="8"/>
      <c r="D30" s="8"/>
      <c r="E30" s="20"/>
      <c r="F30" s="20"/>
      <c r="G30" s="20">
        <v>933280</v>
      </c>
      <c r="H30" s="22">
        <f t="shared" si="1"/>
        <v>933280</v>
      </c>
    </row>
    <row r="31" spans="1:8" ht="11.25" customHeight="1">
      <c r="A31" s="19" t="s">
        <v>184</v>
      </c>
      <c r="B31" s="8"/>
      <c r="C31" s="8"/>
      <c r="D31" s="8"/>
      <c r="E31" s="20"/>
      <c r="F31" s="20"/>
      <c r="G31" s="20">
        <v>466640</v>
      </c>
      <c r="H31" s="22">
        <f t="shared" si="1"/>
        <v>466640</v>
      </c>
    </row>
    <row r="32" spans="1:8" ht="11.25" customHeight="1">
      <c r="A32" s="19" t="s">
        <v>185</v>
      </c>
      <c r="B32" s="8"/>
      <c r="C32" s="8"/>
      <c r="D32" s="8"/>
      <c r="E32" s="20"/>
      <c r="F32" s="20"/>
      <c r="G32" s="20">
        <v>9332800</v>
      </c>
      <c r="H32" s="22">
        <f t="shared" si="1"/>
        <v>9332800</v>
      </c>
    </row>
    <row r="33" spans="1:8" ht="11.25" customHeight="1">
      <c r="A33" s="19" t="s">
        <v>186</v>
      </c>
      <c r="B33" s="8"/>
      <c r="C33" s="8"/>
      <c r="D33" s="8"/>
      <c r="E33" s="20"/>
      <c r="F33" s="20"/>
      <c r="G33" s="20">
        <v>933280</v>
      </c>
      <c r="H33" s="22">
        <f t="shared" si="1"/>
        <v>933280</v>
      </c>
    </row>
    <row r="34" spans="1:8" ht="11.25" customHeight="1">
      <c r="A34" s="19" t="s">
        <v>187</v>
      </c>
      <c r="B34" s="8"/>
      <c r="C34" s="8"/>
      <c r="D34" s="8"/>
      <c r="E34" s="20"/>
      <c r="F34" s="20"/>
      <c r="G34" s="20">
        <v>23332000</v>
      </c>
      <c r="H34" s="22">
        <f t="shared" si="1"/>
        <v>23332000</v>
      </c>
    </row>
    <row r="35" spans="1:8" ht="11.25" customHeight="1">
      <c r="A35" s="19" t="s">
        <v>188</v>
      </c>
      <c r="B35" s="8"/>
      <c r="C35" s="8"/>
      <c r="D35" s="8"/>
      <c r="E35" s="20"/>
      <c r="F35" s="20"/>
      <c r="G35" s="20">
        <v>466640</v>
      </c>
      <c r="H35" s="22">
        <f t="shared" si="1"/>
        <v>466640</v>
      </c>
    </row>
    <row r="36" spans="1:8" ht="11.25" customHeight="1">
      <c r="A36" s="19" t="s">
        <v>189</v>
      </c>
      <c r="B36" s="8"/>
      <c r="C36" s="8"/>
      <c r="D36" s="8"/>
      <c r="E36" s="20"/>
      <c r="F36" s="20"/>
      <c r="G36" s="20">
        <v>2333200</v>
      </c>
      <c r="H36" s="22">
        <f t="shared" si="1"/>
        <v>2333200</v>
      </c>
    </row>
    <row r="37" spans="1:8" ht="11.25" customHeight="1">
      <c r="A37" s="19" t="s">
        <v>191</v>
      </c>
      <c r="B37" s="8"/>
      <c r="C37" s="8"/>
      <c r="D37" s="8"/>
      <c r="E37" s="20"/>
      <c r="F37" s="20"/>
      <c r="G37" s="20">
        <v>933280</v>
      </c>
      <c r="H37" s="22">
        <f t="shared" si="1"/>
        <v>933280</v>
      </c>
    </row>
    <row r="38" spans="1:8" ht="11.25" customHeight="1">
      <c r="A38" s="19" t="s">
        <v>190</v>
      </c>
      <c r="B38" s="8"/>
      <c r="C38" s="8"/>
      <c r="D38" s="8"/>
      <c r="E38" s="20"/>
      <c r="F38" s="20"/>
      <c r="G38" s="20">
        <v>3733120</v>
      </c>
      <c r="H38" s="22">
        <f t="shared" si="1"/>
        <v>3733120</v>
      </c>
    </row>
    <row r="39" spans="1:8">
      <c r="A39" s="23" t="s">
        <v>149</v>
      </c>
      <c r="B39" s="24">
        <f>SUM(B11:B26)</f>
        <v>0</v>
      </c>
      <c r="C39" s="24">
        <f>SUM(C11:C28)</f>
        <v>0</v>
      </c>
      <c r="D39" s="24">
        <f>SUM(D11:D38)</f>
        <v>5727600</v>
      </c>
      <c r="E39" s="24">
        <f>SUM(E11:E38)</f>
        <v>8895040</v>
      </c>
      <c r="F39" s="24">
        <f>SUM(F11:F38)</f>
        <v>1823913</v>
      </c>
      <c r="G39" s="24">
        <f>SUM(G11:G38)</f>
        <v>87909450</v>
      </c>
      <c r="H39" s="24">
        <f>SUM(H11:H38)</f>
        <v>104356003</v>
      </c>
    </row>
    <row r="50" spans="1:7">
      <c r="C50" s="21"/>
      <c r="D50" s="21"/>
    </row>
    <row r="59" spans="1:7" s="2" customFormat="1">
      <c r="A59" s="1"/>
      <c r="C59" s="21" t="s">
        <v>175</v>
      </c>
      <c r="E59" s="21" t="s">
        <v>174</v>
      </c>
      <c r="F59" s="21"/>
      <c r="G59" s="21"/>
    </row>
  </sheetData>
  <autoFilter ref="A10:H39">
    <filterColumn colId="0"/>
    <filterColumn colId="4"/>
    <filterColumn colId="5"/>
    <filterColumn colId="6"/>
    <filterColumn colId="7"/>
  </autoFilter>
  <mergeCells count="6">
    <mergeCell ref="A8:H8"/>
    <mergeCell ref="F1:H1"/>
    <mergeCell ref="F2:H2"/>
    <mergeCell ref="F3:H3"/>
    <mergeCell ref="A6:H6"/>
    <mergeCell ref="A7:H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H59"/>
  <sheetViews>
    <sheetView showZeros="0" view="pageBreakPreview" zoomScaleNormal="100" zoomScaleSheetLayoutView="100" workbookViewId="0">
      <selection activeCell="L48" sqref="L48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1" t="s">
        <v>168</v>
      </c>
      <c r="D1" s="21"/>
      <c r="E1" s="21"/>
      <c r="F1" s="72" t="s">
        <v>168</v>
      </c>
      <c r="G1" s="72"/>
      <c r="H1" s="72"/>
    </row>
    <row r="2" spans="1:8">
      <c r="C2" s="21" t="s">
        <v>166</v>
      </c>
      <c r="D2" s="21"/>
      <c r="E2" s="21"/>
      <c r="F2" s="72" t="s">
        <v>180</v>
      </c>
      <c r="G2" s="72"/>
      <c r="H2" s="72"/>
    </row>
    <row r="3" spans="1:8">
      <c r="C3" s="21" t="s">
        <v>167</v>
      </c>
      <c r="D3" s="21"/>
      <c r="E3" s="21"/>
      <c r="F3" s="72" t="s">
        <v>179</v>
      </c>
      <c r="G3" s="72"/>
      <c r="H3" s="72"/>
    </row>
    <row r="4" spans="1:8">
      <c r="C4" s="21" t="s">
        <v>177</v>
      </c>
      <c r="D4" s="21"/>
      <c r="E4" s="21"/>
      <c r="F4" s="21"/>
      <c r="G4" s="21"/>
      <c r="H4" s="21"/>
    </row>
    <row r="6" spans="1:8">
      <c r="A6" s="71" t="s">
        <v>4</v>
      </c>
      <c r="B6" s="71"/>
      <c r="C6" s="71"/>
      <c r="D6" s="71"/>
      <c r="E6" s="71"/>
      <c r="F6" s="71"/>
      <c r="G6" s="71"/>
      <c r="H6" s="71"/>
    </row>
    <row r="7" spans="1:8">
      <c r="A7" s="71" t="s">
        <v>5</v>
      </c>
      <c r="B7" s="71"/>
      <c r="C7" s="71"/>
      <c r="D7" s="71"/>
      <c r="E7" s="71"/>
      <c r="F7" s="71"/>
      <c r="G7" s="71"/>
      <c r="H7" s="71"/>
    </row>
    <row r="8" spans="1:8">
      <c r="A8" s="71" t="s">
        <v>178</v>
      </c>
      <c r="B8" s="71"/>
      <c r="C8" s="71"/>
      <c r="D8" s="71"/>
      <c r="E8" s="71"/>
      <c r="F8" s="71"/>
      <c r="G8" s="71"/>
      <c r="H8" s="71"/>
    </row>
    <row r="9" spans="1:8">
      <c r="A9" s="35"/>
      <c r="B9" s="37"/>
      <c r="C9" s="37"/>
      <c r="D9" s="35"/>
      <c r="E9" s="35"/>
      <c r="F9" s="35"/>
      <c r="G9" s="35"/>
      <c r="H9" s="35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>
      <c r="A11" s="7" t="s">
        <v>58</v>
      </c>
      <c r="B11" s="8"/>
      <c r="C11" s="8"/>
      <c r="D11" s="8">
        <v>66600</v>
      </c>
      <c r="E11" s="20">
        <v>117040</v>
      </c>
      <c r="F11" s="20"/>
      <c r="G11" s="20">
        <v>466640</v>
      </c>
      <c r="H11" s="22">
        <f t="shared" ref="H11:H38" si="0">B11+C11+D11+E11+F11+G11</f>
        <v>650280</v>
      </c>
    </row>
    <row r="12" spans="1:8" s="6" customFormat="1">
      <c r="A12" s="7" t="s">
        <v>28</v>
      </c>
      <c r="B12" s="8"/>
      <c r="C12" s="8"/>
      <c r="D12" s="8">
        <v>133200</v>
      </c>
      <c r="E12" s="20">
        <v>234080</v>
      </c>
      <c r="F12" s="20"/>
      <c r="G12" s="20">
        <v>933280</v>
      </c>
      <c r="H12" s="22">
        <f t="shared" si="0"/>
        <v>1300560</v>
      </c>
    </row>
    <row r="13" spans="1:8" s="6" customFormat="1">
      <c r="A13" s="7" t="s">
        <v>89</v>
      </c>
      <c r="B13" s="8"/>
      <c r="C13" s="8"/>
      <c r="D13" s="8">
        <v>133200</v>
      </c>
      <c r="E13" s="20">
        <v>234080</v>
      </c>
      <c r="F13" s="20"/>
      <c r="G13" s="20">
        <v>933280</v>
      </c>
      <c r="H13" s="22">
        <f t="shared" si="0"/>
        <v>1300560</v>
      </c>
    </row>
    <row r="14" spans="1:8" s="6" customFormat="1">
      <c r="A14" s="7" t="s">
        <v>50</v>
      </c>
      <c r="B14" s="8"/>
      <c r="C14" s="8"/>
      <c r="D14" s="8">
        <v>66600</v>
      </c>
      <c r="E14" s="20">
        <v>117040</v>
      </c>
      <c r="F14" s="20"/>
      <c r="G14" s="20">
        <v>466640</v>
      </c>
      <c r="H14" s="22">
        <f t="shared" si="0"/>
        <v>650280</v>
      </c>
    </row>
    <row r="15" spans="1:8" s="6" customFormat="1">
      <c r="A15" s="7" t="s">
        <v>130</v>
      </c>
      <c r="B15" s="8"/>
      <c r="C15" s="8"/>
      <c r="D15" s="8">
        <v>666000</v>
      </c>
      <c r="E15" s="20">
        <v>1170400</v>
      </c>
      <c r="F15" s="20"/>
      <c r="G15" s="20">
        <v>4666400</v>
      </c>
      <c r="H15" s="22">
        <f t="shared" si="0"/>
        <v>6502800</v>
      </c>
    </row>
    <row r="16" spans="1:8" s="6" customFormat="1">
      <c r="A16" s="7" t="s">
        <v>90</v>
      </c>
      <c r="B16" s="8"/>
      <c r="C16" s="8"/>
      <c r="D16" s="8">
        <v>133200</v>
      </c>
      <c r="E16" s="20">
        <v>234080</v>
      </c>
      <c r="F16" s="20"/>
      <c r="G16" s="20">
        <v>933280</v>
      </c>
      <c r="H16" s="22">
        <f t="shared" si="0"/>
        <v>1300560</v>
      </c>
    </row>
    <row r="17" spans="1:8" s="6" customFormat="1">
      <c r="A17" s="7" t="s">
        <v>131</v>
      </c>
      <c r="B17" s="8"/>
      <c r="C17" s="8"/>
      <c r="D17" s="8">
        <v>666000</v>
      </c>
      <c r="E17" s="20"/>
      <c r="F17" s="20"/>
      <c r="G17" s="20">
        <v>4666400</v>
      </c>
      <c r="H17" s="22">
        <f t="shared" si="0"/>
        <v>5332400</v>
      </c>
    </row>
    <row r="18" spans="1:8" s="6" customFormat="1">
      <c r="A18" s="7" t="s">
        <v>35</v>
      </c>
      <c r="B18" s="8"/>
      <c r="C18" s="8"/>
      <c r="D18" s="8">
        <v>1332000</v>
      </c>
      <c r="E18" s="20">
        <v>2340800</v>
      </c>
      <c r="F18" s="20"/>
      <c r="G18" s="20">
        <v>9332800</v>
      </c>
      <c r="H18" s="22">
        <f t="shared" si="0"/>
        <v>13005600</v>
      </c>
    </row>
    <row r="19" spans="1:8" s="6" customFormat="1">
      <c r="A19" s="7" t="s">
        <v>66</v>
      </c>
      <c r="B19" s="8"/>
      <c r="C19" s="8"/>
      <c r="D19" s="8">
        <v>66600</v>
      </c>
      <c r="E19" s="20">
        <v>117040</v>
      </c>
      <c r="F19" s="20"/>
      <c r="G19" s="20">
        <v>466640</v>
      </c>
      <c r="H19" s="22">
        <f t="shared" si="0"/>
        <v>650280</v>
      </c>
    </row>
    <row r="20" spans="1:8" s="6" customFormat="1">
      <c r="A20" s="7" t="s">
        <v>113</v>
      </c>
      <c r="B20" s="8"/>
      <c r="C20" s="8"/>
      <c r="D20" s="8">
        <v>333000</v>
      </c>
      <c r="E20" s="20">
        <v>585200</v>
      </c>
      <c r="F20" s="20"/>
      <c r="G20" s="20">
        <v>2333200</v>
      </c>
      <c r="H20" s="22">
        <f t="shared" si="0"/>
        <v>3251400</v>
      </c>
    </row>
    <row r="21" spans="1:8" s="6" customFormat="1">
      <c r="A21" s="7" t="s">
        <v>133</v>
      </c>
      <c r="B21" s="8"/>
      <c r="C21" s="8"/>
      <c r="D21" s="8">
        <v>666000</v>
      </c>
      <c r="E21" s="20">
        <v>1170400</v>
      </c>
      <c r="F21" s="20"/>
      <c r="G21" s="20">
        <v>4666400</v>
      </c>
      <c r="H21" s="22">
        <f t="shared" si="0"/>
        <v>6502800</v>
      </c>
    </row>
    <row r="22" spans="1:8" s="6" customFormat="1">
      <c r="A22" s="7" t="s">
        <v>42</v>
      </c>
      <c r="B22" s="8"/>
      <c r="C22" s="8"/>
      <c r="D22" s="8">
        <v>333000</v>
      </c>
      <c r="E22" s="20">
        <v>585200</v>
      </c>
      <c r="F22" s="20"/>
      <c r="G22" s="20">
        <v>2333200</v>
      </c>
      <c r="H22" s="22">
        <f t="shared" si="0"/>
        <v>3251400</v>
      </c>
    </row>
    <row r="23" spans="1:8" s="6" customFormat="1">
      <c r="A23" s="7" t="s">
        <v>96</v>
      </c>
      <c r="B23" s="8"/>
      <c r="C23" s="8"/>
      <c r="D23" s="8">
        <v>133200</v>
      </c>
      <c r="E23" s="20">
        <v>234080</v>
      </c>
      <c r="F23" s="20"/>
      <c r="G23" s="20">
        <v>933280</v>
      </c>
      <c r="H23" s="22">
        <f t="shared" si="0"/>
        <v>1300560</v>
      </c>
    </row>
    <row r="24" spans="1:8" s="6" customFormat="1">
      <c r="A24" s="7" t="s">
        <v>45</v>
      </c>
      <c r="B24" s="8"/>
      <c r="C24" s="8"/>
      <c r="D24" s="8">
        <v>66600</v>
      </c>
      <c r="E24" s="20">
        <v>117040</v>
      </c>
      <c r="F24" s="20"/>
      <c r="G24" s="20">
        <v>466640</v>
      </c>
      <c r="H24" s="22">
        <f t="shared" si="0"/>
        <v>650280</v>
      </c>
    </row>
    <row r="25" spans="1:8" s="6" customFormat="1">
      <c r="A25" s="7" t="s">
        <v>103</v>
      </c>
      <c r="B25" s="8"/>
      <c r="C25" s="8"/>
      <c r="D25" s="8">
        <v>266400</v>
      </c>
      <c r="E25" s="20">
        <v>468160</v>
      </c>
      <c r="F25" s="20"/>
      <c r="G25" s="20">
        <v>1866560</v>
      </c>
      <c r="H25" s="22">
        <f t="shared" si="0"/>
        <v>2601120</v>
      </c>
    </row>
    <row r="26" spans="1:8" s="6" customFormat="1">
      <c r="A26" s="7" t="s">
        <v>136</v>
      </c>
      <c r="B26" s="8"/>
      <c r="C26" s="8"/>
      <c r="D26" s="8">
        <v>666000</v>
      </c>
      <c r="E26" s="20">
        <v>1170400</v>
      </c>
      <c r="F26" s="20"/>
      <c r="G26" s="20">
        <v>4666400</v>
      </c>
      <c r="H26" s="22">
        <f t="shared" si="0"/>
        <v>6502800</v>
      </c>
    </row>
    <row r="27" spans="1:8">
      <c r="A27" s="19" t="s">
        <v>155</v>
      </c>
      <c r="B27" s="8"/>
      <c r="C27" s="8"/>
      <c r="D27" s="8"/>
      <c r="E27" s="20"/>
      <c r="F27" s="20">
        <v>1823913</v>
      </c>
      <c r="G27" s="20">
        <v>2514330</v>
      </c>
      <c r="H27" s="22">
        <f t="shared" si="0"/>
        <v>4338243</v>
      </c>
    </row>
    <row r="28" spans="1:8" ht="11.25" customHeight="1">
      <c r="A28" s="19" t="s">
        <v>181</v>
      </c>
      <c r="B28" s="8"/>
      <c r="C28" s="8"/>
      <c r="D28" s="8"/>
      <c r="E28" s="20"/>
      <c r="F28" s="20"/>
      <c r="G28" s="20">
        <v>466640</v>
      </c>
      <c r="H28" s="22">
        <f t="shared" si="0"/>
        <v>466640</v>
      </c>
    </row>
    <row r="29" spans="1:8" ht="11.25" customHeight="1">
      <c r="A29" s="19" t="s">
        <v>182</v>
      </c>
      <c r="B29" s="8"/>
      <c r="C29" s="8"/>
      <c r="D29" s="8"/>
      <c r="E29" s="20"/>
      <c r="F29" s="20"/>
      <c r="G29" s="20">
        <v>2333200</v>
      </c>
      <c r="H29" s="22">
        <f t="shared" si="0"/>
        <v>2333200</v>
      </c>
    </row>
    <row r="30" spans="1:8" ht="11.25" customHeight="1">
      <c r="A30" s="19" t="s">
        <v>183</v>
      </c>
      <c r="B30" s="8"/>
      <c r="C30" s="8"/>
      <c r="D30" s="8"/>
      <c r="E30" s="20"/>
      <c r="F30" s="20"/>
      <c r="G30" s="20">
        <v>933280</v>
      </c>
      <c r="H30" s="22">
        <f t="shared" si="0"/>
        <v>933280</v>
      </c>
    </row>
    <row r="31" spans="1:8" ht="11.25" customHeight="1">
      <c r="A31" s="19" t="s">
        <v>184</v>
      </c>
      <c r="B31" s="8"/>
      <c r="C31" s="8"/>
      <c r="D31" s="8"/>
      <c r="E31" s="20"/>
      <c r="F31" s="20"/>
      <c r="G31" s="20">
        <v>466640</v>
      </c>
      <c r="H31" s="22">
        <f t="shared" si="0"/>
        <v>466640</v>
      </c>
    </row>
    <row r="32" spans="1:8" ht="11.25" customHeight="1">
      <c r="A32" s="19" t="s">
        <v>185</v>
      </c>
      <c r="B32" s="8"/>
      <c r="C32" s="8"/>
      <c r="D32" s="8"/>
      <c r="E32" s="20"/>
      <c r="F32" s="20"/>
      <c r="G32" s="20">
        <v>9332800</v>
      </c>
      <c r="H32" s="22">
        <f t="shared" si="0"/>
        <v>9332800</v>
      </c>
    </row>
    <row r="33" spans="1:8" ht="11.25" customHeight="1">
      <c r="A33" s="19" t="s">
        <v>186</v>
      </c>
      <c r="B33" s="8"/>
      <c r="C33" s="8"/>
      <c r="D33" s="8"/>
      <c r="E33" s="20"/>
      <c r="F33" s="20"/>
      <c r="G33" s="20">
        <v>933280</v>
      </c>
      <c r="H33" s="22">
        <f t="shared" si="0"/>
        <v>933280</v>
      </c>
    </row>
    <row r="34" spans="1:8" ht="11.25" customHeight="1">
      <c r="A34" s="19" t="s">
        <v>187</v>
      </c>
      <c r="B34" s="8"/>
      <c r="C34" s="8"/>
      <c r="D34" s="8"/>
      <c r="E34" s="20"/>
      <c r="F34" s="20"/>
      <c r="G34" s="20">
        <v>23332000</v>
      </c>
      <c r="H34" s="22">
        <f t="shared" si="0"/>
        <v>23332000</v>
      </c>
    </row>
    <row r="35" spans="1:8" ht="11.25" customHeight="1">
      <c r="A35" s="19" t="s">
        <v>188</v>
      </c>
      <c r="B35" s="8"/>
      <c r="C35" s="8"/>
      <c r="D35" s="8"/>
      <c r="E35" s="20"/>
      <c r="F35" s="20"/>
      <c r="G35" s="20">
        <v>466640</v>
      </c>
      <c r="H35" s="22">
        <f t="shared" si="0"/>
        <v>466640</v>
      </c>
    </row>
    <row r="36" spans="1:8" ht="11.25" customHeight="1">
      <c r="A36" s="19" t="s">
        <v>189</v>
      </c>
      <c r="B36" s="8"/>
      <c r="C36" s="8"/>
      <c r="D36" s="8"/>
      <c r="E36" s="20"/>
      <c r="F36" s="20"/>
      <c r="G36" s="20">
        <v>2333200</v>
      </c>
      <c r="H36" s="22">
        <f t="shared" si="0"/>
        <v>2333200</v>
      </c>
    </row>
    <row r="37" spans="1:8" ht="11.25" customHeight="1">
      <c r="A37" s="19" t="s">
        <v>191</v>
      </c>
      <c r="B37" s="8"/>
      <c r="C37" s="8"/>
      <c r="D37" s="8"/>
      <c r="E37" s="20"/>
      <c r="F37" s="20"/>
      <c r="G37" s="20">
        <v>933280</v>
      </c>
      <c r="H37" s="22">
        <f t="shared" si="0"/>
        <v>933280</v>
      </c>
    </row>
    <row r="38" spans="1:8" ht="11.25" customHeight="1">
      <c r="A38" s="19" t="s">
        <v>190</v>
      </c>
      <c r="B38" s="8"/>
      <c r="C38" s="8"/>
      <c r="D38" s="8"/>
      <c r="E38" s="20"/>
      <c r="F38" s="20"/>
      <c r="G38" s="20">
        <v>3733120</v>
      </c>
      <c r="H38" s="22">
        <f t="shared" si="0"/>
        <v>3733120</v>
      </c>
    </row>
    <row r="39" spans="1:8">
      <c r="A39" s="23" t="s">
        <v>149</v>
      </c>
      <c r="B39" s="24">
        <f>SUM(B11:B26)</f>
        <v>0</v>
      </c>
      <c r="C39" s="24">
        <f>SUM(C11:C28)</f>
        <v>0</v>
      </c>
      <c r="D39" s="24">
        <f>SUM(D11:D38)</f>
        <v>5727600</v>
      </c>
      <c r="E39" s="24">
        <f>SUM(E11:E38)</f>
        <v>8895040</v>
      </c>
      <c r="F39" s="24">
        <f>SUM(F11:F38)</f>
        <v>1823913</v>
      </c>
      <c r="G39" s="24">
        <f>SUM(G11:G38)</f>
        <v>87909450</v>
      </c>
      <c r="H39" s="24">
        <f>SUM(H11:H38)</f>
        <v>104356003</v>
      </c>
    </row>
    <row r="47" spans="1:8">
      <c r="E47" s="2">
        <f>'11.10.22п'!C162</f>
        <v>49126077</v>
      </c>
      <c r="F47" s="2">
        <f>'11.10.22п'!D162</f>
        <v>155718987.59999999</v>
      </c>
      <c r="G47" s="2">
        <f>'11.10.22п'!E162</f>
        <v>213733093</v>
      </c>
    </row>
    <row r="48" spans="1:8">
      <c r="E48" s="2">
        <f>E47-E39</f>
        <v>40231037</v>
      </c>
      <c r="F48" s="2">
        <f t="shared" ref="F48:G48" si="1">F47-F39</f>
        <v>153895074.59999999</v>
      </c>
      <c r="G48" s="2">
        <f t="shared" si="1"/>
        <v>125823643</v>
      </c>
    </row>
    <row r="50" spans="1:7">
      <c r="C50" s="21"/>
      <c r="D50" s="21"/>
    </row>
    <row r="59" spans="1:7" s="2" customFormat="1">
      <c r="A59" s="1"/>
      <c r="C59" s="21" t="s">
        <v>175</v>
      </c>
      <c r="E59" s="21" t="s">
        <v>174</v>
      </c>
      <c r="F59" s="21"/>
      <c r="G59" s="21"/>
    </row>
  </sheetData>
  <autoFilter ref="A10:H39">
    <filterColumn colId="0"/>
    <filterColumn colId="4"/>
    <filterColumn colId="5"/>
    <filterColumn colId="6"/>
    <filterColumn colId="7"/>
  </autoFilter>
  <mergeCells count="6">
    <mergeCell ref="A8:H8"/>
    <mergeCell ref="F1:H1"/>
    <mergeCell ref="F2:H2"/>
    <mergeCell ref="F3:H3"/>
    <mergeCell ref="A6:H6"/>
    <mergeCell ref="A7:H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H186"/>
  <sheetViews>
    <sheetView showZeros="0" view="pageBreakPreview" topLeftCell="A133" zoomScaleNormal="100" zoomScaleSheetLayoutView="100" workbookViewId="0">
      <selection activeCell="F171" sqref="F171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1" t="s">
        <v>168</v>
      </c>
      <c r="D1" s="21"/>
      <c r="E1" s="21"/>
      <c r="F1" s="72" t="s">
        <v>168</v>
      </c>
      <c r="G1" s="72"/>
      <c r="H1" s="72"/>
    </row>
    <row r="2" spans="1:8">
      <c r="C2" s="21" t="s">
        <v>166</v>
      </c>
      <c r="D2" s="21"/>
      <c r="E2" s="21"/>
      <c r="F2" s="72" t="s">
        <v>180</v>
      </c>
      <c r="G2" s="72"/>
      <c r="H2" s="72"/>
    </row>
    <row r="3" spans="1:8">
      <c r="C3" s="21" t="s">
        <v>167</v>
      </c>
      <c r="D3" s="21"/>
      <c r="E3" s="21"/>
      <c r="F3" s="72" t="s">
        <v>179</v>
      </c>
      <c r="G3" s="72"/>
      <c r="H3" s="72"/>
    </row>
    <row r="4" spans="1:8">
      <c r="C4" s="21" t="s">
        <v>177</v>
      </c>
      <c r="D4" s="21"/>
      <c r="E4" s="21"/>
      <c r="F4" s="21"/>
      <c r="G4" s="21"/>
      <c r="H4" s="21"/>
    </row>
    <row r="6" spans="1:8">
      <c r="A6" s="71" t="s">
        <v>4</v>
      </c>
      <c r="B6" s="71"/>
      <c r="C6" s="71"/>
      <c r="D6" s="71"/>
      <c r="E6" s="71"/>
      <c r="F6" s="71"/>
      <c r="G6" s="71"/>
      <c r="H6" s="71"/>
    </row>
    <row r="7" spans="1:8">
      <c r="A7" s="71" t="s">
        <v>5</v>
      </c>
      <c r="B7" s="71"/>
      <c r="C7" s="71"/>
      <c r="D7" s="71"/>
      <c r="E7" s="71"/>
      <c r="F7" s="71"/>
      <c r="G7" s="71"/>
      <c r="H7" s="71"/>
    </row>
    <row r="8" spans="1:8">
      <c r="A8" s="71" t="s">
        <v>178</v>
      </c>
      <c r="B8" s="71"/>
      <c r="C8" s="71"/>
      <c r="D8" s="71"/>
      <c r="E8" s="71"/>
      <c r="F8" s="71"/>
      <c r="G8" s="71"/>
      <c r="H8" s="71"/>
    </row>
    <row r="9" spans="1:8">
      <c r="A9" s="35"/>
      <c r="B9" s="37"/>
      <c r="C9" s="37"/>
      <c r="D9" s="35"/>
      <c r="E9" s="35"/>
      <c r="F9" s="35"/>
      <c r="G9" s="35"/>
      <c r="H9" s="35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>
      <c r="A11" s="7" t="s">
        <v>9</v>
      </c>
      <c r="B11" s="8">
        <v>0</v>
      </c>
      <c r="C11" s="8"/>
      <c r="D11" s="8"/>
      <c r="E11" s="20">
        <v>117040</v>
      </c>
      <c r="F11" s="20"/>
      <c r="G11" s="20"/>
      <c r="H11" s="22">
        <f>B11+C11+D11+E11+F11+G11</f>
        <v>117040</v>
      </c>
    </row>
    <row r="12" spans="1:8" s="6" customFormat="1">
      <c r="A12" s="7" t="s">
        <v>81</v>
      </c>
      <c r="B12" s="8"/>
      <c r="C12" s="8"/>
      <c r="D12" s="8"/>
      <c r="E12" s="20">
        <v>234080</v>
      </c>
      <c r="F12" s="20"/>
      <c r="G12" s="20"/>
      <c r="H12" s="22">
        <f t="shared" ref="H12:H77" si="0">B12+C12+D12+E12+F12+G12</f>
        <v>234080</v>
      </c>
    </row>
    <row r="13" spans="1:8" s="6" customFormat="1">
      <c r="A13" s="7" t="s">
        <v>120</v>
      </c>
      <c r="B13" s="8"/>
      <c r="C13" s="8"/>
      <c r="D13" s="8"/>
      <c r="E13" s="20">
        <v>702240</v>
      </c>
      <c r="F13" s="20"/>
      <c r="G13" s="20"/>
      <c r="H13" s="22">
        <f t="shared" si="0"/>
        <v>702240</v>
      </c>
    </row>
    <row r="14" spans="1:8" s="6" customFormat="1">
      <c r="A14" s="7" t="s">
        <v>10</v>
      </c>
      <c r="B14" s="8"/>
      <c r="C14" s="8"/>
      <c r="D14" s="8"/>
      <c r="E14" s="20"/>
      <c r="F14" s="20"/>
      <c r="G14" s="20"/>
      <c r="H14" s="22">
        <f t="shared" si="0"/>
        <v>0</v>
      </c>
    </row>
    <row r="15" spans="1:8" s="6" customFormat="1">
      <c r="A15" s="7" t="s">
        <v>11</v>
      </c>
      <c r="B15" s="8"/>
      <c r="C15" s="8"/>
      <c r="D15" s="8"/>
      <c r="E15" s="20"/>
      <c r="F15" s="20"/>
      <c r="G15" s="20">
        <v>466640</v>
      </c>
      <c r="H15" s="22">
        <f t="shared" si="0"/>
        <v>466640</v>
      </c>
    </row>
    <row r="16" spans="1:8" s="6" customFormat="1">
      <c r="A16" s="7" t="s">
        <v>12</v>
      </c>
      <c r="B16" s="8"/>
      <c r="C16" s="8"/>
      <c r="D16" s="8"/>
      <c r="E16" s="20">
        <v>234080</v>
      </c>
      <c r="F16" s="20"/>
      <c r="G16" s="20"/>
      <c r="H16" s="22">
        <f t="shared" si="0"/>
        <v>234080</v>
      </c>
    </row>
    <row r="17" spans="1:8" s="6" customFormat="1">
      <c r="A17" s="7" t="s">
        <v>13</v>
      </c>
      <c r="B17" s="8"/>
      <c r="C17" s="8"/>
      <c r="D17" s="8"/>
      <c r="E17" s="20">
        <v>117040</v>
      </c>
      <c r="F17" s="20"/>
      <c r="G17" s="20"/>
      <c r="H17" s="22">
        <f t="shared" si="0"/>
        <v>117040</v>
      </c>
    </row>
    <row r="18" spans="1:8" s="6" customFormat="1">
      <c r="A18" s="7" t="s">
        <v>14</v>
      </c>
      <c r="B18" s="8"/>
      <c r="C18" s="8"/>
      <c r="D18" s="8"/>
      <c r="E18" s="20">
        <v>117040</v>
      </c>
      <c r="F18" s="20"/>
      <c r="G18" s="20"/>
      <c r="H18" s="22">
        <f t="shared" si="0"/>
        <v>117040</v>
      </c>
    </row>
    <row r="19" spans="1:8" s="6" customFormat="1">
      <c r="A19" s="7" t="s">
        <v>51</v>
      </c>
      <c r="B19" s="8"/>
      <c r="C19" s="8"/>
      <c r="D19" s="8"/>
      <c r="E19" s="20">
        <v>117040</v>
      </c>
      <c r="F19" s="20"/>
      <c r="G19" s="20"/>
      <c r="H19" s="22">
        <f t="shared" si="0"/>
        <v>117040</v>
      </c>
    </row>
    <row r="20" spans="1:8" s="6" customFormat="1">
      <c r="A20" s="7" t="s">
        <v>15</v>
      </c>
      <c r="B20" s="8"/>
      <c r="C20" s="8"/>
      <c r="D20" s="8"/>
      <c r="E20" s="20">
        <v>117040</v>
      </c>
      <c r="F20" s="20"/>
      <c r="G20" s="20"/>
      <c r="H20" s="22">
        <f t="shared" si="0"/>
        <v>117040</v>
      </c>
    </row>
    <row r="21" spans="1:8" s="6" customFormat="1">
      <c r="A21" s="7" t="s">
        <v>16</v>
      </c>
      <c r="B21" s="8"/>
      <c r="C21" s="8"/>
      <c r="D21" s="8"/>
      <c r="E21" s="20">
        <v>585200</v>
      </c>
      <c r="F21" s="20"/>
      <c r="G21" s="20"/>
      <c r="H21" s="22">
        <f t="shared" si="0"/>
        <v>585200</v>
      </c>
    </row>
    <row r="22" spans="1:8" s="6" customFormat="1">
      <c r="A22" s="7" t="s">
        <v>151</v>
      </c>
      <c r="B22" s="8"/>
      <c r="C22" s="8"/>
      <c r="D22" s="8"/>
      <c r="E22" s="20">
        <v>585200</v>
      </c>
      <c r="F22" s="20"/>
      <c r="G22" s="20"/>
      <c r="H22" s="22">
        <f t="shared" si="0"/>
        <v>585200</v>
      </c>
    </row>
    <row r="23" spans="1:8" s="6" customFormat="1">
      <c r="A23" s="7" t="s">
        <v>18</v>
      </c>
      <c r="B23" s="8"/>
      <c r="C23" s="8"/>
      <c r="D23" s="8"/>
      <c r="E23" s="20"/>
      <c r="F23" s="20"/>
      <c r="G23" s="20"/>
      <c r="H23" s="22">
        <f t="shared" si="0"/>
        <v>0</v>
      </c>
    </row>
    <row r="24" spans="1:8" s="6" customFormat="1">
      <c r="A24" s="7" t="s">
        <v>52</v>
      </c>
      <c r="B24" s="8"/>
      <c r="C24" s="8"/>
      <c r="D24" s="8"/>
      <c r="E24" s="20">
        <v>117040</v>
      </c>
      <c r="F24" s="20"/>
      <c r="G24" s="20"/>
      <c r="H24" s="22">
        <f t="shared" si="0"/>
        <v>117040</v>
      </c>
    </row>
    <row r="25" spans="1:8" s="6" customFormat="1">
      <c r="A25" s="7" t="s">
        <v>100</v>
      </c>
      <c r="B25" s="8"/>
      <c r="C25" s="8"/>
      <c r="D25" s="8"/>
      <c r="E25" s="20">
        <v>468160</v>
      </c>
      <c r="F25" s="20"/>
      <c r="G25" s="20"/>
      <c r="H25" s="22">
        <f t="shared" si="0"/>
        <v>468160</v>
      </c>
    </row>
    <row r="26" spans="1:8" s="6" customFormat="1">
      <c r="A26" s="7" t="s">
        <v>104</v>
      </c>
      <c r="B26" s="8"/>
      <c r="C26" s="8"/>
      <c r="D26" s="8"/>
      <c r="E26" s="20">
        <v>585200</v>
      </c>
      <c r="F26" s="20"/>
      <c r="G26" s="20"/>
      <c r="H26" s="22">
        <f t="shared" si="0"/>
        <v>585200</v>
      </c>
    </row>
    <row r="27" spans="1:8" s="6" customFormat="1">
      <c r="A27" s="7" t="s">
        <v>53</v>
      </c>
      <c r="B27" s="8"/>
      <c r="C27" s="8"/>
      <c r="D27" s="8"/>
      <c r="E27" s="20">
        <v>117040</v>
      </c>
      <c r="F27" s="20"/>
      <c r="G27" s="20">
        <v>466640</v>
      </c>
      <c r="H27" s="22">
        <f t="shared" si="0"/>
        <v>583680</v>
      </c>
    </row>
    <row r="28" spans="1:8" s="6" customFormat="1">
      <c r="A28" s="39" t="s">
        <v>193</v>
      </c>
      <c r="B28" s="8"/>
      <c r="C28" s="8"/>
      <c r="D28" s="8"/>
      <c r="E28" s="20"/>
      <c r="F28" s="20"/>
      <c r="G28" s="20">
        <v>2333200</v>
      </c>
      <c r="H28" s="22">
        <f t="shared" si="0"/>
        <v>2333200</v>
      </c>
    </row>
    <row r="29" spans="1:8" s="6" customFormat="1">
      <c r="A29" s="7" t="s">
        <v>20</v>
      </c>
      <c r="B29" s="8"/>
      <c r="C29" s="8"/>
      <c r="D29" s="8"/>
      <c r="E29" s="20">
        <v>468160</v>
      </c>
      <c r="F29" s="20"/>
      <c r="G29" s="20"/>
      <c r="H29" s="22">
        <f t="shared" si="0"/>
        <v>468160</v>
      </c>
    </row>
    <row r="30" spans="1:8" s="6" customFormat="1">
      <c r="A30" s="7" t="s">
        <v>54</v>
      </c>
      <c r="B30" s="8"/>
      <c r="C30" s="8"/>
      <c r="D30" s="8"/>
      <c r="E30" s="20">
        <v>117040</v>
      </c>
      <c r="F30" s="20"/>
      <c r="G30" s="20">
        <v>466640</v>
      </c>
      <c r="H30" s="22">
        <f t="shared" si="0"/>
        <v>583680</v>
      </c>
    </row>
    <row r="31" spans="1:8" s="6" customFormat="1">
      <c r="A31" s="19" t="s">
        <v>161</v>
      </c>
      <c r="B31" s="8"/>
      <c r="C31" s="8"/>
      <c r="D31" s="8"/>
      <c r="E31" s="20">
        <v>234080</v>
      </c>
      <c r="F31" s="20"/>
      <c r="G31" s="20"/>
      <c r="H31" s="22">
        <f t="shared" si="0"/>
        <v>234080</v>
      </c>
    </row>
    <row r="32" spans="1:8" s="6" customFormat="1">
      <c r="A32" s="19" t="s">
        <v>83</v>
      </c>
      <c r="B32" s="8"/>
      <c r="C32" s="8"/>
      <c r="D32" s="8"/>
      <c r="E32" s="20">
        <v>234080</v>
      </c>
      <c r="F32" s="20"/>
      <c r="G32" s="20"/>
      <c r="H32" s="22">
        <f t="shared" si="0"/>
        <v>234080</v>
      </c>
    </row>
    <row r="33" spans="1:8" s="6" customFormat="1">
      <c r="A33" s="7" t="s">
        <v>126</v>
      </c>
      <c r="B33" s="8"/>
      <c r="C33" s="8"/>
      <c r="D33" s="8"/>
      <c r="E33" s="20"/>
      <c r="F33" s="20"/>
      <c r="G33" s="20"/>
      <c r="H33" s="22">
        <f t="shared" si="0"/>
        <v>0</v>
      </c>
    </row>
    <row r="34" spans="1:8" s="6" customFormat="1">
      <c r="A34" s="7" t="s">
        <v>83</v>
      </c>
      <c r="B34" s="8"/>
      <c r="C34" s="8"/>
      <c r="D34" s="8"/>
      <c r="E34" s="20"/>
      <c r="F34" s="20"/>
      <c r="G34" s="20"/>
      <c r="H34" s="22">
        <f t="shared" si="0"/>
        <v>0</v>
      </c>
    </row>
    <row r="35" spans="1:8" s="6" customFormat="1">
      <c r="A35" s="7" t="s">
        <v>21</v>
      </c>
      <c r="B35" s="8"/>
      <c r="C35" s="8"/>
      <c r="D35" s="8"/>
      <c r="E35" s="20"/>
      <c r="F35" s="20"/>
      <c r="G35" s="20"/>
      <c r="H35" s="22">
        <f t="shared" si="0"/>
        <v>0</v>
      </c>
    </row>
    <row r="36" spans="1:8" s="6" customFormat="1">
      <c r="A36" s="39" t="s">
        <v>194</v>
      </c>
      <c r="B36" s="8"/>
      <c r="C36" s="8"/>
      <c r="D36" s="8"/>
      <c r="E36" s="20"/>
      <c r="F36" s="20"/>
      <c r="G36" s="20">
        <v>466640</v>
      </c>
      <c r="H36" s="22">
        <f t="shared" si="0"/>
        <v>466640</v>
      </c>
    </row>
    <row r="37" spans="1:8" s="6" customFormat="1">
      <c r="A37" s="7" t="s">
        <v>142</v>
      </c>
      <c r="B37" s="8"/>
      <c r="C37" s="8"/>
      <c r="D37" s="8"/>
      <c r="E37" s="20"/>
      <c r="F37" s="20"/>
      <c r="G37" s="20"/>
      <c r="H37" s="22">
        <f t="shared" si="0"/>
        <v>0</v>
      </c>
    </row>
    <row r="38" spans="1:8" s="6" customFormat="1">
      <c r="A38" s="7" t="s">
        <v>146</v>
      </c>
      <c r="B38" s="8"/>
      <c r="C38" s="8"/>
      <c r="D38" s="8"/>
      <c r="E38" s="20">
        <v>5852000</v>
      </c>
      <c r="F38" s="20"/>
      <c r="G38" s="20"/>
      <c r="H38" s="22">
        <f t="shared" si="0"/>
        <v>5852000</v>
      </c>
    </row>
    <row r="39" spans="1:8" s="6" customFormat="1">
      <c r="A39" s="7" t="s">
        <v>105</v>
      </c>
      <c r="B39" s="8"/>
      <c r="C39" s="8"/>
      <c r="D39" s="8"/>
      <c r="E39" s="20">
        <v>585200</v>
      </c>
      <c r="F39" s="20"/>
      <c r="G39" s="20"/>
      <c r="H39" s="22">
        <f t="shared" si="0"/>
        <v>585200</v>
      </c>
    </row>
    <row r="40" spans="1:8" s="6" customFormat="1">
      <c r="A40" s="7" t="s">
        <v>23</v>
      </c>
      <c r="B40" s="8"/>
      <c r="C40" s="8"/>
      <c r="D40" s="8"/>
      <c r="E40" s="20"/>
      <c r="F40" s="20"/>
      <c r="G40" s="20"/>
      <c r="H40" s="22">
        <f t="shared" si="0"/>
        <v>0</v>
      </c>
    </row>
    <row r="41" spans="1:8" s="6" customFormat="1">
      <c r="A41" s="7" t="s">
        <v>55</v>
      </c>
      <c r="B41" s="8"/>
      <c r="C41" s="8"/>
      <c r="D41" s="8"/>
      <c r="E41" s="20">
        <v>117040</v>
      </c>
      <c r="F41" s="20"/>
      <c r="G41" s="20"/>
      <c r="H41" s="22">
        <f t="shared" si="0"/>
        <v>117040</v>
      </c>
    </row>
    <row r="42" spans="1:8" s="6" customFormat="1">
      <c r="A42" s="7" t="s">
        <v>56</v>
      </c>
      <c r="B42" s="8"/>
      <c r="C42" s="8"/>
      <c r="D42" s="8"/>
      <c r="E42" s="20">
        <v>117040</v>
      </c>
      <c r="F42" s="20"/>
      <c r="G42" s="20">
        <v>466640</v>
      </c>
      <c r="H42" s="22">
        <f t="shared" si="0"/>
        <v>583680</v>
      </c>
    </row>
    <row r="43" spans="1:8" s="6" customFormat="1">
      <c r="A43" s="7" t="s">
        <v>124</v>
      </c>
      <c r="B43" s="8"/>
      <c r="C43" s="8"/>
      <c r="D43" s="8"/>
      <c r="E43" s="20">
        <v>819280</v>
      </c>
      <c r="F43" s="20"/>
      <c r="G43" s="20"/>
      <c r="H43" s="22">
        <f t="shared" si="0"/>
        <v>819280</v>
      </c>
    </row>
    <row r="44" spans="1:8" s="6" customFormat="1">
      <c r="A44" s="19" t="s">
        <v>162</v>
      </c>
      <c r="B44" s="8"/>
      <c r="C44" s="8"/>
      <c r="D44" s="8"/>
      <c r="E44" s="20">
        <v>936320</v>
      </c>
      <c r="F44" s="20"/>
      <c r="G44" s="20"/>
      <c r="H44" s="22">
        <f t="shared" si="0"/>
        <v>936320</v>
      </c>
    </row>
    <row r="45" spans="1:8" s="6" customFormat="1">
      <c r="A45" s="7" t="s">
        <v>57</v>
      </c>
      <c r="B45" s="8"/>
      <c r="C45" s="8"/>
      <c r="D45" s="8"/>
      <c r="E45" s="20">
        <v>117040</v>
      </c>
      <c r="F45" s="20"/>
      <c r="G45" s="20"/>
      <c r="H45" s="22">
        <f t="shared" si="0"/>
        <v>117040</v>
      </c>
    </row>
    <row r="46" spans="1:8" s="6" customFormat="1">
      <c r="A46" s="7" t="s">
        <v>58</v>
      </c>
      <c r="B46" s="8"/>
      <c r="C46" s="8"/>
      <c r="D46" s="8"/>
      <c r="E46" s="20">
        <v>117040</v>
      </c>
      <c r="F46" s="20"/>
      <c r="G46" s="20">
        <v>466640</v>
      </c>
      <c r="H46" s="22">
        <f t="shared" si="0"/>
        <v>583680</v>
      </c>
    </row>
    <row r="47" spans="1:8" s="6" customFormat="1">
      <c r="A47" s="7" t="s">
        <v>59</v>
      </c>
      <c r="B47" s="8"/>
      <c r="C47" s="8"/>
      <c r="D47" s="8"/>
      <c r="E47" s="20">
        <v>117040</v>
      </c>
      <c r="F47" s="20"/>
      <c r="G47" s="20">
        <v>466640</v>
      </c>
      <c r="H47" s="22">
        <f t="shared" si="0"/>
        <v>583680</v>
      </c>
    </row>
    <row r="48" spans="1:8" s="6" customFormat="1">
      <c r="A48" s="7" t="s">
        <v>84</v>
      </c>
      <c r="B48" s="8"/>
      <c r="C48" s="8"/>
      <c r="D48" s="8"/>
      <c r="E48" s="20">
        <v>234080</v>
      </c>
      <c r="F48" s="20"/>
      <c r="G48" s="20"/>
      <c r="H48" s="22">
        <f t="shared" si="0"/>
        <v>234080</v>
      </c>
    </row>
    <row r="49" spans="1:8" s="6" customFormat="1">
      <c r="A49" s="7" t="s">
        <v>106</v>
      </c>
      <c r="B49" s="8"/>
      <c r="C49" s="8"/>
      <c r="D49" s="8"/>
      <c r="E49" s="20">
        <v>585200</v>
      </c>
      <c r="F49" s="20"/>
      <c r="G49" s="20"/>
      <c r="H49" s="22">
        <f t="shared" si="0"/>
        <v>585200</v>
      </c>
    </row>
    <row r="50" spans="1:8" s="6" customFormat="1">
      <c r="A50" s="7" t="s">
        <v>139</v>
      </c>
      <c r="B50" s="8"/>
      <c r="C50" s="8"/>
      <c r="D50" s="8"/>
      <c r="E50" s="20">
        <v>1755600</v>
      </c>
      <c r="F50" s="20"/>
      <c r="G50" s="20"/>
      <c r="H50" s="22">
        <f t="shared" si="0"/>
        <v>1755600</v>
      </c>
    </row>
    <row r="51" spans="1:8" s="6" customFormat="1">
      <c r="A51" s="7" t="s">
        <v>85</v>
      </c>
      <c r="B51" s="8"/>
      <c r="C51" s="8"/>
      <c r="D51" s="8"/>
      <c r="E51" s="20">
        <v>234080</v>
      </c>
      <c r="F51" s="20"/>
      <c r="G51" s="20"/>
      <c r="H51" s="22">
        <f t="shared" si="0"/>
        <v>234080</v>
      </c>
    </row>
    <row r="52" spans="1:8" s="6" customFormat="1">
      <c r="A52" s="7" t="s">
        <v>107</v>
      </c>
      <c r="B52" s="8"/>
      <c r="C52" s="8"/>
      <c r="D52" s="8"/>
      <c r="E52" s="20">
        <v>585200</v>
      </c>
      <c r="F52" s="20"/>
      <c r="G52" s="20"/>
      <c r="H52" s="22">
        <f t="shared" si="0"/>
        <v>585200</v>
      </c>
    </row>
    <row r="53" spans="1:8" s="6" customFormat="1">
      <c r="A53" s="7" t="s">
        <v>86</v>
      </c>
      <c r="B53" s="8"/>
      <c r="C53" s="8"/>
      <c r="D53" s="8"/>
      <c r="E53" s="20">
        <v>234080</v>
      </c>
      <c r="F53" s="20"/>
      <c r="G53" s="20"/>
      <c r="H53" s="22">
        <f t="shared" si="0"/>
        <v>234080</v>
      </c>
    </row>
    <row r="54" spans="1:8" s="6" customFormat="1">
      <c r="A54" s="7" t="s">
        <v>121</v>
      </c>
      <c r="B54" s="8"/>
      <c r="C54" s="8"/>
      <c r="D54" s="8"/>
      <c r="E54" s="20">
        <v>702240</v>
      </c>
      <c r="F54" s="20"/>
      <c r="G54" s="20"/>
      <c r="H54" s="22">
        <f t="shared" si="0"/>
        <v>702240</v>
      </c>
    </row>
    <row r="55" spans="1:8" s="6" customFormat="1">
      <c r="A55" s="7" t="s">
        <v>97</v>
      </c>
      <c r="B55" s="8"/>
      <c r="C55" s="8"/>
      <c r="D55" s="8"/>
      <c r="E55" s="20">
        <v>351120</v>
      </c>
      <c r="F55" s="20"/>
      <c r="G55" s="20"/>
      <c r="H55" s="22">
        <f t="shared" si="0"/>
        <v>351120</v>
      </c>
    </row>
    <row r="56" spans="1:8" s="6" customFormat="1">
      <c r="A56" s="7" t="s">
        <v>60</v>
      </c>
      <c r="B56" s="8"/>
      <c r="C56" s="8"/>
      <c r="D56" s="8"/>
      <c r="E56" s="20">
        <v>117040</v>
      </c>
      <c r="F56" s="20"/>
      <c r="G56" s="20"/>
      <c r="H56" s="22">
        <f t="shared" si="0"/>
        <v>117040</v>
      </c>
    </row>
    <row r="57" spans="1:8" s="6" customFormat="1">
      <c r="A57" s="7" t="s">
        <v>25</v>
      </c>
      <c r="B57" s="8"/>
      <c r="C57" s="8"/>
      <c r="D57" s="8"/>
      <c r="E57" s="20">
        <v>585200</v>
      </c>
      <c r="F57" s="20"/>
      <c r="G57" s="20"/>
      <c r="H57" s="22">
        <f t="shared" si="0"/>
        <v>585200</v>
      </c>
    </row>
    <row r="58" spans="1:8" s="6" customFormat="1">
      <c r="A58" s="7" t="s">
        <v>108</v>
      </c>
      <c r="B58" s="8"/>
      <c r="C58" s="8"/>
      <c r="D58" s="8"/>
      <c r="E58" s="20">
        <v>585200</v>
      </c>
      <c r="F58" s="20"/>
      <c r="G58" s="20"/>
      <c r="H58" s="22">
        <f t="shared" si="0"/>
        <v>585200</v>
      </c>
    </row>
    <row r="59" spans="1:8" s="6" customFormat="1">
      <c r="A59" s="7" t="s">
        <v>26</v>
      </c>
      <c r="B59" s="8"/>
      <c r="C59" s="8"/>
      <c r="D59" s="8"/>
      <c r="E59" s="20">
        <v>585200</v>
      </c>
      <c r="F59" s="20"/>
      <c r="G59" s="20"/>
      <c r="H59" s="22">
        <f t="shared" si="0"/>
        <v>585200</v>
      </c>
    </row>
    <row r="60" spans="1:8" s="6" customFormat="1">
      <c r="A60" s="7" t="s">
        <v>61</v>
      </c>
      <c r="B60" s="8"/>
      <c r="C60" s="8"/>
      <c r="D60" s="8"/>
      <c r="E60" s="20">
        <v>117040</v>
      </c>
      <c r="F60" s="20"/>
      <c r="G60" s="20"/>
      <c r="H60" s="22">
        <f t="shared" si="0"/>
        <v>117040</v>
      </c>
    </row>
    <row r="61" spans="1:8" s="6" customFormat="1">
      <c r="A61" s="7" t="s">
        <v>87</v>
      </c>
      <c r="B61" s="8"/>
      <c r="C61" s="8"/>
      <c r="D61" s="8"/>
      <c r="E61" s="20"/>
      <c r="F61" s="20"/>
      <c r="G61" s="20"/>
      <c r="H61" s="22">
        <f t="shared" si="0"/>
        <v>0</v>
      </c>
    </row>
    <row r="62" spans="1:8" s="6" customFormat="1">
      <c r="A62" s="7" t="s">
        <v>109</v>
      </c>
      <c r="B62" s="8"/>
      <c r="C62" s="8"/>
      <c r="D62" s="8"/>
      <c r="E62" s="20">
        <v>585200</v>
      </c>
      <c r="F62" s="20"/>
      <c r="G62" s="20"/>
      <c r="H62" s="22">
        <f t="shared" si="0"/>
        <v>585200</v>
      </c>
    </row>
    <row r="63" spans="1:8" s="6" customFormat="1">
      <c r="A63" s="7" t="s">
        <v>143</v>
      </c>
      <c r="B63" s="8"/>
      <c r="C63" s="8"/>
      <c r="D63" s="8"/>
      <c r="E63" s="20"/>
      <c r="F63" s="20"/>
      <c r="G63" s="20"/>
      <c r="H63" s="22">
        <f t="shared" si="0"/>
        <v>0</v>
      </c>
    </row>
    <row r="64" spans="1:8" s="6" customFormat="1">
      <c r="A64" s="7" t="s">
        <v>110</v>
      </c>
      <c r="B64" s="8"/>
      <c r="C64" s="8"/>
      <c r="D64" s="8"/>
      <c r="E64" s="20">
        <v>585200</v>
      </c>
      <c r="F64" s="20"/>
      <c r="G64" s="20"/>
      <c r="H64" s="22">
        <f t="shared" si="0"/>
        <v>585200</v>
      </c>
    </row>
    <row r="65" spans="1:8" s="6" customFormat="1">
      <c r="A65" s="7" t="s">
        <v>27</v>
      </c>
      <c r="B65" s="8"/>
      <c r="C65" s="8"/>
      <c r="D65" s="8"/>
      <c r="E65" s="20">
        <v>468160</v>
      </c>
      <c r="F65" s="20"/>
      <c r="G65" s="20"/>
      <c r="H65" s="22">
        <f t="shared" si="0"/>
        <v>468160</v>
      </c>
    </row>
    <row r="66" spans="1:8" s="6" customFormat="1">
      <c r="A66" s="7" t="s">
        <v>62</v>
      </c>
      <c r="B66" s="8"/>
      <c r="C66" s="8"/>
      <c r="D66" s="8"/>
      <c r="E66" s="20">
        <v>117040</v>
      </c>
      <c r="F66" s="20"/>
      <c r="G66" s="20"/>
      <c r="H66" s="22">
        <f t="shared" si="0"/>
        <v>117040</v>
      </c>
    </row>
    <row r="67" spans="1:8" s="6" customFormat="1">
      <c r="A67" s="7" t="s">
        <v>111</v>
      </c>
      <c r="B67" s="8"/>
      <c r="C67" s="8"/>
      <c r="D67" s="8"/>
      <c r="E67" s="20">
        <v>585200</v>
      </c>
      <c r="F67" s="20"/>
      <c r="G67" s="20"/>
      <c r="H67" s="22">
        <f t="shared" si="0"/>
        <v>585200</v>
      </c>
    </row>
    <row r="68" spans="1:8" s="6" customFormat="1">
      <c r="A68" s="7" t="s">
        <v>122</v>
      </c>
      <c r="B68" s="8"/>
      <c r="C68" s="8"/>
      <c r="D68" s="8"/>
      <c r="E68" s="20">
        <v>702240</v>
      </c>
      <c r="F68" s="20"/>
      <c r="G68" s="20"/>
      <c r="H68" s="22">
        <f t="shared" si="0"/>
        <v>702240</v>
      </c>
    </row>
    <row r="69" spans="1:8" s="6" customFormat="1">
      <c r="A69" s="7" t="s">
        <v>28</v>
      </c>
      <c r="B69" s="8"/>
      <c r="C69" s="8"/>
      <c r="D69" s="8"/>
      <c r="E69" s="20">
        <v>234080</v>
      </c>
      <c r="F69" s="20"/>
      <c r="G69" s="20">
        <v>933280</v>
      </c>
      <c r="H69" s="22">
        <f t="shared" si="0"/>
        <v>1167360</v>
      </c>
    </row>
    <row r="70" spans="1:8" s="6" customFormat="1">
      <c r="A70" s="7" t="s">
        <v>29</v>
      </c>
      <c r="B70" s="8"/>
      <c r="C70" s="8"/>
      <c r="D70" s="8"/>
      <c r="E70" s="20"/>
      <c r="F70" s="20"/>
      <c r="G70" s="20"/>
      <c r="H70" s="22">
        <f t="shared" si="0"/>
        <v>0</v>
      </c>
    </row>
    <row r="71" spans="1:8" s="6" customFormat="1">
      <c r="A71" s="7" t="s">
        <v>63</v>
      </c>
      <c r="B71" s="8"/>
      <c r="C71" s="8"/>
      <c r="D71" s="8"/>
      <c r="E71" s="20"/>
      <c r="F71" s="20"/>
      <c r="G71" s="20"/>
      <c r="H71" s="22">
        <f t="shared" si="0"/>
        <v>0</v>
      </c>
    </row>
    <row r="72" spans="1:8" s="6" customFormat="1">
      <c r="A72" s="7" t="s">
        <v>127</v>
      </c>
      <c r="B72" s="8"/>
      <c r="C72" s="8"/>
      <c r="D72" s="8"/>
      <c r="E72" s="20">
        <v>1170400</v>
      </c>
      <c r="F72" s="20"/>
      <c r="G72" s="20"/>
      <c r="H72" s="22">
        <f t="shared" si="0"/>
        <v>1170400</v>
      </c>
    </row>
    <row r="73" spans="1:8" s="6" customFormat="1">
      <c r="A73" s="7" t="s">
        <v>88</v>
      </c>
      <c r="B73" s="8"/>
      <c r="C73" s="8"/>
      <c r="D73" s="8"/>
      <c r="E73" s="20">
        <v>234080</v>
      </c>
      <c r="F73" s="20"/>
      <c r="G73" s="20"/>
      <c r="H73" s="22">
        <f t="shared" si="0"/>
        <v>234080</v>
      </c>
    </row>
    <row r="74" spans="1:8" s="6" customFormat="1">
      <c r="A74" s="7" t="s">
        <v>128</v>
      </c>
      <c r="B74" s="8"/>
      <c r="C74" s="8"/>
      <c r="D74" s="8"/>
      <c r="E74" s="20">
        <v>1170400</v>
      </c>
      <c r="F74" s="20"/>
      <c r="G74" s="20"/>
      <c r="H74" s="22">
        <f t="shared" si="0"/>
        <v>1170400</v>
      </c>
    </row>
    <row r="75" spans="1:8" s="6" customFormat="1">
      <c r="A75" s="7" t="s">
        <v>101</v>
      </c>
      <c r="B75" s="8"/>
      <c r="C75" s="8"/>
      <c r="D75" s="8"/>
      <c r="E75" s="20">
        <v>468160</v>
      </c>
      <c r="F75" s="20"/>
      <c r="G75" s="20"/>
      <c r="H75" s="22">
        <f t="shared" si="0"/>
        <v>468160</v>
      </c>
    </row>
    <row r="76" spans="1:8" s="6" customFormat="1">
      <c r="A76" s="7" t="s">
        <v>30</v>
      </c>
      <c r="B76" s="8"/>
      <c r="C76" s="8"/>
      <c r="D76" s="8"/>
      <c r="E76" s="20">
        <v>117040</v>
      </c>
      <c r="F76" s="20"/>
      <c r="G76" s="20"/>
      <c r="H76" s="22">
        <f t="shared" si="0"/>
        <v>117040</v>
      </c>
    </row>
    <row r="77" spans="1:8" s="6" customFormat="1">
      <c r="A77" s="7" t="s">
        <v>89</v>
      </c>
      <c r="B77" s="8"/>
      <c r="C77" s="8"/>
      <c r="D77" s="8"/>
      <c r="E77" s="20">
        <v>234080</v>
      </c>
      <c r="F77" s="20"/>
      <c r="G77" s="20">
        <v>933280</v>
      </c>
      <c r="H77" s="22">
        <f t="shared" si="0"/>
        <v>1167360</v>
      </c>
    </row>
    <row r="78" spans="1:8" s="6" customFormat="1">
      <c r="A78" s="9" t="s">
        <v>145</v>
      </c>
      <c r="B78" s="8"/>
      <c r="C78" s="8"/>
      <c r="D78" s="8"/>
      <c r="E78" s="20">
        <v>1755600</v>
      </c>
      <c r="F78" s="20"/>
      <c r="G78" s="20"/>
      <c r="H78" s="22">
        <f t="shared" ref="H78:H141" si="1">B78+C78+D78+E78+F78+G78</f>
        <v>1755600</v>
      </c>
    </row>
    <row r="79" spans="1:8" s="6" customFormat="1">
      <c r="A79" s="7" t="s">
        <v>50</v>
      </c>
      <c r="B79" s="8"/>
      <c r="C79" s="8"/>
      <c r="D79" s="8"/>
      <c r="E79" s="20">
        <v>117040</v>
      </c>
      <c r="F79" s="20"/>
      <c r="G79" s="20">
        <v>466640</v>
      </c>
      <c r="H79" s="22">
        <f t="shared" si="1"/>
        <v>583680</v>
      </c>
    </row>
    <row r="80" spans="1:8" s="6" customFormat="1">
      <c r="A80" s="7" t="s">
        <v>98</v>
      </c>
      <c r="B80" s="8"/>
      <c r="C80" s="8"/>
      <c r="D80" s="8"/>
      <c r="E80" s="20">
        <v>351120</v>
      </c>
      <c r="F80" s="20"/>
      <c r="G80" s="20"/>
      <c r="H80" s="22">
        <f t="shared" si="1"/>
        <v>351120</v>
      </c>
    </row>
    <row r="81" spans="1:8" s="6" customFormat="1">
      <c r="A81" s="7" t="s">
        <v>129</v>
      </c>
      <c r="B81" s="8"/>
      <c r="C81" s="8"/>
      <c r="D81" s="8"/>
      <c r="E81" s="20">
        <v>1170400</v>
      </c>
      <c r="F81" s="20"/>
      <c r="G81" s="20"/>
      <c r="H81" s="22">
        <f t="shared" si="1"/>
        <v>1170400</v>
      </c>
    </row>
    <row r="82" spans="1:8" s="6" customFormat="1">
      <c r="A82" s="7" t="s">
        <v>130</v>
      </c>
      <c r="B82" s="8"/>
      <c r="C82" s="8"/>
      <c r="D82" s="8"/>
      <c r="E82" s="20">
        <v>1170400</v>
      </c>
      <c r="F82" s="20"/>
      <c r="G82" s="20">
        <v>4666400</v>
      </c>
      <c r="H82" s="22">
        <f t="shared" si="1"/>
        <v>5836800</v>
      </c>
    </row>
    <row r="83" spans="1:8" s="6" customFormat="1">
      <c r="A83" s="7" t="s">
        <v>32</v>
      </c>
      <c r="B83" s="8"/>
      <c r="C83" s="8"/>
      <c r="D83" s="8"/>
      <c r="E83" s="20">
        <v>117040</v>
      </c>
      <c r="F83" s="20"/>
      <c r="G83" s="20"/>
      <c r="H83" s="22">
        <f t="shared" si="1"/>
        <v>117040</v>
      </c>
    </row>
    <row r="84" spans="1:8" s="6" customFormat="1">
      <c r="A84" s="7" t="s">
        <v>90</v>
      </c>
      <c r="B84" s="8"/>
      <c r="C84" s="8"/>
      <c r="D84" s="8"/>
      <c r="E84" s="20">
        <v>234080</v>
      </c>
      <c r="F84" s="20"/>
      <c r="G84" s="20">
        <v>933280</v>
      </c>
      <c r="H84" s="22">
        <f t="shared" si="1"/>
        <v>1167360</v>
      </c>
    </row>
    <row r="85" spans="1:8" s="6" customFormat="1">
      <c r="A85" s="7" t="s">
        <v>33</v>
      </c>
      <c r="B85" s="8"/>
      <c r="C85" s="8"/>
      <c r="D85" s="8"/>
      <c r="E85" s="20"/>
      <c r="F85" s="20"/>
      <c r="G85" s="20"/>
      <c r="H85" s="22">
        <f t="shared" si="1"/>
        <v>0</v>
      </c>
    </row>
    <row r="86" spans="1:8" s="6" customFormat="1">
      <c r="A86" s="7" t="s">
        <v>34</v>
      </c>
      <c r="B86" s="8"/>
      <c r="C86" s="8"/>
      <c r="D86" s="8"/>
      <c r="E86" s="20">
        <v>468160</v>
      </c>
      <c r="F86" s="20"/>
      <c r="G86" s="20"/>
      <c r="H86" s="22">
        <f t="shared" si="1"/>
        <v>468160</v>
      </c>
    </row>
    <row r="87" spans="1:8" s="6" customFormat="1">
      <c r="A87" s="7" t="s">
        <v>112</v>
      </c>
      <c r="B87" s="8"/>
      <c r="C87" s="8"/>
      <c r="D87" s="8"/>
      <c r="E87" s="20">
        <v>585200</v>
      </c>
      <c r="F87" s="20"/>
      <c r="G87" s="20"/>
      <c r="H87" s="22">
        <f t="shared" si="1"/>
        <v>585200</v>
      </c>
    </row>
    <row r="88" spans="1:8" s="6" customFormat="1">
      <c r="A88" s="7" t="s">
        <v>131</v>
      </c>
      <c r="B88" s="8"/>
      <c r="C88" s="8"/>
      <c r="D88" s="8"/>
      <c r="E88" s="20"/>
      <c r="F88" s="20"/>
      <c r="G88" s="20">
        <v>4666400</v>
      </c>
      <c r="H88" s="22">
        <f t="shared" si="1"/>
        <v>4666400</v>
      </c>
    </row>
    <row r="89" spans="1:8" s="6" customFormat="1">
      <c r="A89" s="7" t="s">
        <v>35</v>
      </c>
      <c r="B89" s="8"/>
      <c r="C89" s="8"/>
      <c r="D89" s="8"/>
      <c r="E89" s="20">
        <v>2340800</v>
      </c>
      <c r="F89" s="20"/>
      <c r="G89" s="20">
        <v>9332800</v>
      </c>
      <c r="H89" s="22">
        <f t="shared" si="1"/>
        <v>11673600</v>
      </c>
    </row>
    <row r="90" spans="1:8" s="6" customFormat="1">
      <c r="A90" s="7" t="s">
        <v>66</v>
      </c>
      <c r="B90" s="8"/>
      <c r="C90" s="8"/>
      <c r="D90" s="8"/>
      <c r="E90" s="20">
        <v>117040</v>
      </c>
      <c r="F90" s="20"/>
      <c r="G90" s="20">
        <v>466640</v>
      </c>
      <c r="H90" s="22">
        <f t="shared" si="1"/>
        <v>583680</v>
      </c>
    </row>
    <row r="91" spans="1:8" s="6" customFormat="1">
      <c r="A91" s="7" t="s">
        <v>113</v>
      </c>
      <c r="B91" s="8"/>
      <c r="C91" s="8"/>
      <c r="D91" s="8"/>
      <c r="E91" s="20">
        <v>585200</v>
      </c>
      <c r="F91" s="20"/>
      <c r="G91" s="20">
        <v>2333200</v>
      </c>
      <c r="H91" s="22">
        <f t="shared" si="1"/>
        <v>2918400</v>
      </c>
    </row>
    <row r="92" spans="1:8" s="6" customFormat="1">
      <c r="A92" s="7" t="s">
        <v>132</v>
      </c>
      <c r="B92" s="8"/>
      <c r="C92" s="8"/>
      <c r="D92" s="8"/>
      <c r="E92" s="20">
        <v>1170400</v>
      </c>
      <c r="F92" s="20"/>
      <c r="G92" s="20"/>
      <c r="H92" s="22">
        <f t="shared" si="1"/>
        <v>1170400</v>
      </c>
    </row>
    <row r="93" spans="1:8" s="6" customFormat="1">
      <c r="A93" s="7" t="s">
        <v>67</v>
      </c>
      <c r="B93" s="8"/>
      <c r="C93" s="8"/>
      <c r="D93" s="8"/>
      <c r="E93" s="20">
        <v>117040</v>
      </c>
      <c r="F93" s="20"/>
      <c r="G93" s="20"/>
      <c r="H93" s="22">
        <f t="shared" si="1"/>
        <v>117040</v>
      </c>
    </row>
    <row r="94" spans="1:8" s="6" customFormat="1">
      <c r="A94" s="7" t="s">
        <v>68</v>
      </c>
      <c r="B94" s="8"/>
      <c r="C94" s="8"/>
      <c r="D94" s="8"/>
      <c r="E94" s="20">
        <v>117040</v>
      </c>
      <c r="F94" s="20"/>
      <c r="G94" s="20"/>
      <c r="H94" s="22">
        <f t="shared" si="1"/>
        <v>117040</v>
      </c>
    </row>
    <row r="95" spans="1:8" s="6" customFormat="1">
      <c r="A95" s="7" t="s">
        <v>36</v>
      </c>
      <c r="B95" s="8"/>
      <c r="C95" s="8"/>
      <c r="D95" s="8"/>
      <c r="E95" s="20">
        <v>117040</v>
      </c>
      <c r="F95" s="20"/>
      <c r="G95" s="20"/>
      <c r="H95" s="22">
        <f t="shared" si="1"/>
        <v>117040</v>
      </c>
    </row>
    <row r="96" spans="1:8" s="6" customFormat="1">
      <c r="A96" s="7" t="s">
        <v>69</v>
      </c>
      <c r="B96" s="8"/>
      <c r="C96" s="8"/>
      <c r="D96" s="8"/>
      <c r="E96" s="20">
        <v>117040</v>
      </c>
      <c r="F96" s="20"/>
      <c r="G96" s="20"/>
      <c r="H96" s="22">
        <f t="shared" si="1"/>
        <v>117040</v>
      </c>
    </row>
    <row r="97" spans="1:8" s="6" customFormat="1">
      <c r="A97" s="7" t="s">
        <v>37</v>
      </c>
      <c r="B97" s="8"/>
      <c r="C97" s="8"/>
      <c r="D97" s="8"/>
      <c r="E97" s="20">
        <v>468160</v>
      </c>
      <c r="F97" s="20"/>
      <c r="G97" s="20"/>
      <c r="H97" s="22">
        <f t="shared" si="1"/>
        <v>468160</v>
      </c>
    </row>
    <row r="98" spans="1:8" s="6" customFormat="1">
      <c r="A98" s="7" t="s">
        <v>114</v>
      </c>
      <c r="B98" s="8"/>
      <c r="C98" s="8"/>
      <c r="D98" s="8"/>
      <c r="E98" s="20"/>
      <c r="F98" s="20"/>
      <c r="G98" s="20"/>
      <c r="H98" s="22">
        <f t="shared" si="1"/>
        <v>0</v>
      </c>
    </row>
    <row r="99" spans="1:8" s="6" customFormat="1">
      <c r="A99" s="7" t="s">
        <v>102</v>
      </c>
      <c r="B99" s="8"/>
      <c r="C99" s="8"/>
      <c r="D99" s="8"/>
      <c r="E99" s="20">
        <v>468160</v>
      </c>
      <c r="F99" s="20"/>
      <c r="G99" s="20"/>
      <c r="H99" s="22">
        <f t="shared" si="1"/>
        <v>468160</v>
      </c>
    </row>
    <row r="100" spans="1:8" s="6" customFormat="1">
      <c r="A100" s="7" t="s">
        <v>70</v>
      </c>
      <c r="B100" s="8"/>
      <c r="C100" s="8"/>
      <c r="D100" s="8"/>
      <c r="E100" s="20">
        <v>117040</v>
      </c>
      <c r="F100" s="20"/>
      <c r="G100" s="20"/>
      <c r="H100" s="22">
        <f t="shared" si="1"/>
        <v>117040</v>
      </c>
    </row>
    <row r="101" spans="1:8" s="6" customFormat="1">
      <c r="A101" s="7" t="s">
        <v>38</v>
      </c>
      <c r="B101" s="8"/>
      <c r="C101" s="8"/>
      <c r="D101" s="8"/>
      <c r="E101" s="20"/>
      <c r="F101" s="20"/>
      <c r="G101" s="20"/>
      <c r="H101" s="22">
        <f t="shared" si="1"/>
        <v>0</v>
      </c>
    </row>
    <row r="102" spans="1:8" s="6" customFormat="1">
      <c r="A102" s="7" t="s">
        <v>133</v>
      </c>
      <c r="B102" s="8"/>
      <c r="C102" s="8"/>
      <c r="D102" s="8"/>
      <c r="E102" s="20">
        <v>1170400</v>
      </c>
      <c r="F102" s="20"/>
      <c r="G102" s="20">
        <v>4666400</v>
      </c>
      <c r="H102" s="22">
        <f t="shared" si="1"/>
        <v>5836800</v>
      </c>
    </row>
    <row r="103" spans="1:8" s="6" customFormat="1">
      <c r="A103" s="7" t="s">
        <v>134</v>
      </c>
      <c r="B103" s="8"/>
      <c r="C103" s="8"/>
      <c r="D103" s="8"/>
      <c r="E103" s="20">
        <v>1170400</v>
      </c>
      <c r="F103" s="20"/>
      <c r="G103" s="20"/>
      <c r="H103" s="22">
        <f t="shared" si="1"/>
        <v>1170400</v>
      </c>
    </row>
    <row r="104" spans="1:8" s="6" customFormat="1">
      <c r="A104" s="7" t="s">
        <v>39</v>
      </c>
      <c r="B104" s="8"/>
      <c r="C104" s="8"/>
      <c r="D104" s="8"/>
      <c r="E104" s="20">
        <v>351120</v>
      </c>
      <c r="F104" s="20"/>
      <c r="G104" s="20"/>
      <c r="H104" s="22">
        <f t="shared" si="1"/>
        <v>351120</v>
      </c>
    </row>
    <row r="105" spans="1:8" s="6" customFormat="1">
      <c r="A105" s="7" t="s">
        <v>115</v>
      </c>
      <c r="B105" s="8"/>
      <c r="C105" s="8"/>
      <c r="D105" s="8"/>
      <c r="E105" s="20">
        <v>585200</v>
      </c>
      <c r="F105" s="20"/>
      <c r="G105" s="20"/>
      <c r="H105" s="22">
        <f t="shared" si="1"/>
        <v>585200</v>
      </c>
    </row>
    <row r="106" spans="1:8" s="6" customFormat="1">
      <c r="A106" s="7" t="s">
        <v>40</v>
      </c>
      <c r="B106" s="8"/>
      <c r="C106" s="8"/>
      <c r="D106" s="8"/>
      <c r="E106" s="20"/>
      <c r="F106" s="20"/>
      <c r="G106" s="20"/>
      <c r="H106" s="22">
        <f t="shared" si="1"/>
        <v>0</v>
      </c>
    </row>
    <row r="107" spans="1:8" s="6" customFormat="1">
      <c r="A107" s="7" t="s">
        <v>41</v>
      </c>
      <c r="B107" s="8"/>
      <c r="C107" s="8"/>
      <c r="D107" s="8"/>
      <c r="E107" s="20"/>
      <c r="F107" s="20"/>
      <c r="G107" s="20"/>
      <c r="H107" s="22">
        <f t="shared" si="1"/>
        <v>0</v>
      </c>
    </row>
    <row r="108" spans="1:8" s="6" customFormat="1">
      <c r="A108" s="7" t="s">
        <v>71</v>
      </c>
      <c r="B108" s="8"/>
      <c r="C108" s="8"/>
      <c r="D108" s="8"/>
      <c r="E108" s="20"/>
      <c r="F108" s="20"/>
      <c r="G108" s="20"/>
      <c r="H108" s="22">
        <f t="shared" si="1"/>
        <v>0</v>
      </c>
    </row>
    <row r="109" spans="1:8" s="6" customFormat="1">
      <c r="A109" s="7" t="s">
        <v>99</v>
      </c>
      <c r="B109" s="8"/>
      <c r="C109" s="8"/>
      <c r="D109" s="8"/>
      <c r="E109" s="20">
        <v>351120</v>
      </c>
      <c r="F109" s="20"/>
      <c r="G109" s="20"/>
      <c r="H109" s="22">
        <f t="shared" si="1"/>
        <v>351120</v>
      </c>
    </row>
    <row r="110" spans="1:8" s="6" customFormat="1">
      <c r="A110" s="7" t="s">
        <v>42</v>
      </c>
      <c r="B110" s="8"/>
      <c r="C110" s="8"/>
      <c r="D110" s="8"/>
      <c r="E110" s="20">
        <v>585200</v>
      </c>
      <c r="F110" s="20"/>
      <c r="G110" s="20">
        <v>2333200</v>
      </c>
      <c r="H110" s="22">
        <f t="shared" si="1"/>
        <v>2918400</v>
      </c>
    </row>
    <row r="111" spans="1:8" s="6" customFormat="1">
      <c r="A111" s="7" t="s">
        <v>72</v>
      </c>
      <c r="B111" s="8"/>
      <c r="C111" s="8"/>
      <c r="D111" s="8"/>
      <c r="E111" s="20">
        <v>117040</v>
      </c>
      <c r="F111" s="20"/>
      <c r="G111" s="20"/>
      <c r="H111" s="22">
        <f t="shared" si="1"/>
        <v>117040</v>
      </c>
    </row>
    <row r="112" spans="1:8" s="6" customFormat="1">
      <c r="A112" s="7" t="s">
        <v>73</v>
      </c>
      <c r="B112" s="8"/>
      <c r="C112" s="8"/>
      <c r="D112" s="8"/>
      <c r="E112" s="20">
        <v>117040</v>
      </c>
      <c r="F112" s="20"/>
      <c r="G112" s="20"/>
      <c r="H112" s="22">
        <f t="shared" si="1"/>
        <v>117040</v>
      </c>
    </row>
    <row r="113" spans="1:8" s="6" customFormat="1">
      <c r="A113" s="7" t="s">
        <v>91</v>
      </c>
      <c r="B113" s="8"/>
      <c r="C113" s="8"/>
      <c r="D113" s="8"/>
      <c r="E113" s="20">
        <v>234080</v>
      </c>
      <c r="F113" s="20"/>
      <c r="G113" s="20"/>
      <c r="H113" s="22">
        <f t="shared" si="1"/>
        <v>234080</v>
      </c>
    </row>
    <row r="114" spans="1:8" s="6" customFormat="1">
      <c r="A114" s="7" t="s">
        <v>92</v>
      </c>
      <c r="B114" s="8"/>
      <c r="C114" s="8"/>
      <c r="D114" s="8"/>
      <c r="E114" s="20">
        <v>234080</v>
      </c>
      <c r="F114" s="20"/>
      <c r="G114" s="20"/>
      <c r="H114" s="22">
        <f t="shared" si="1"/>
        <v>234080</v>
      </c>
    </row>
    <row r="115" spans="1:8" s="6" customFormat="1">
      <c r="A115" s="7" t="s">
        <v>43</v>
      </c>
      <c r="B115" s="8"/>
      <c r="C115" s="8"/>
      <c r="D115" s="8"/>
      <c r="E115" s="20"/>
      <c r="F115" s="20"/>
      <c r="G115" s="20"/>
      <c r="H115" s="22">
        <f t="shared" si="1"/>
        <v>0</v>
      </c>
    </row>
    <row r="116" spans="1:8" s="6" customFormat="1">
      <c r="A116" s="7" t="s">
        <v>93</v>
      </c>
      <c r="B116" s="8"/>
      <c r="C116" s="8"/>
      <c r="D116" s="8"/>
      <c r="E116" s="20">
        <v>234080</v>
      </c>
      <c r="F116" s="20"/>
      <c r="G116" s="20">
        <v>933280</v>
      </c>
      <c r="H116" s="22">
        <f t="shared" si="1"/>
        <v>1167360</v>
      </c>
    </row>
    <row r="117" spans="1:8" s="6" customFormat="1">
      <c r="A117" s="7" t="s">
        <v>44</v>
      </c>
      <c r="B117" s="8"/>
      <c r="C117" s="8"/>
      <c r="D117" s="8"/>
      <c r="E117" s="20"/>
      <c r="F117" s="20"/>
      <c r="G117" s="20"/>
      <c r="H117" s="22">
        <f t="shared" si="1"/>
        <v>0</v>
      </c>
    </row>
    <row r="118" spans="1:8" s="6" customFormat="1">
      <c r="A118" s="7" t="s">
        <v>74</v>
      </c>
      <c r="B118" s="8"/>
      <c r="C118" s="8"/>
      <c r="D118" s="8"/>
      <c r="E118" s="20"/>
      <c r="F118" s="20"/>
      <c r="G118" s="20"/>
      <c r="H118" s="22">
        <f t="shared" si="1"/>
        <v>0</v>
      </c>
    </row>
    <row r="119" spans="1:8" s="6" customFormat="1">
      <c r="A119" s="7" t="s">
        <v>140</v>
      </c>
      <c r="B119" s="8"/>
      <c r="C119" s="8"/>
      <c r="D119" s="8"/>
      <c r="E119" s="20">
        <v>1755600</v>
      </c>
      <c r="F119" s="20"/>
      <c r="G119" s="20"/>
      <c r="H119" s="22">
        <f t="shared" si="1"/>
        <v>1755600</v>
      </c>
    </row>
    <row r="120" spans="1:8" s="6" customFormat="1">
      <c r="A120" s="7" t="s">
        <v>94</v>
      </c>
      <c r="B120" s="8"/>
      <c r="C120" s="8"/>
      <c r="D120" s="8"/>
      <c r="E120" s="20">
        <v>234080</v>
      </c>
      <c r="F120" s="20"/>
      <c r="G120" s="20"/>
      <c r="H120" s="22">
        <f t="shared" si="1"/>
        <v>234080</v>
      </c>
    </row>
    <row r="121" spans="1:8" s="6" customFormat="1">
      <c r="A121" s="7" t="s">
        <v>116</v>
      </c>
      <c r="B121" s="8"/>
      <c r="C121" s="8"/>
      <c r="D121" s="8"/>
      <c r="E121" s="20">
        <v>585200</v>
      </c>
      <c r="F121" s="20"/>
      <c r="G121" s="20"/>
      <c r="H121" s="22">
        <f t="shared" si="1"/>
        <v>585200</v>
      </c>
    </row>
    <row r="122" spans="1:8" s="6" customFormat="1">
      <c r="A122" s="7" t="s">
        <v>117</v>
      </c>
      <c r="B122" s="8"/>
      <c r="C122" s="8"/>
      <c r="D122" s="8"/>
      <c r="E122" s="20">
        <v>585200</v>
      </c>
      <c r="F122" s="20"/>
      <c r="G122" s="20"/>
      <c r="H122" s="22">
        <f t="shared" si="1"/>
        <v>585200</v>
      </c>
    </row>
    <row r="123" spans="1:8" s="6" customFormat="1">
      <c r="A123" s="7" t="s">
        <v>95</v>
      </c>
      <c r="B123" s="8"/>
      <c r="C123" s="8"/>
      <c r="D123" s="8"/>
      <c r="E123" s="20">
        <v>234080</v>
      </c>
      <c r="F123" s="20"/>
      <c r="G123" s="20"/>
      <c r="H123" s="22">
        <f t="shared" si="1"/>
        <v>234080</v>
      </c>
    </row>
    <row r="124" spans="1:8" s="6" customFormat="1">
      <c r="A124" s="7" t="s">
        <v>96</v>
      </c>
      <c r="B124" s="8"/>
      <c r="C124" s="8"/>
      <c r="D124" s="8"/>
      <c r="E124" s="20">
        <v>234080</v>
      </c>
      <c r="F124" s="20"/>
      <c r="G124" s="20">
        <v>933280</v>
      </c>
      <c r="H124" s="22">
        <f t="shared" si="1"/>
        <v>1167360</v>
      </c>
    </row>
    <row r="125" spans="1:8" s="6" customFormat="1">
      <c r="A125" s="7" t="s">
        <v>75</v>
      </c>
      <c r="B125" s="8"/>
      <c r="C125" s="8"/>
      <c r="D125" s="8"/>
      <c r="E125" s="20">
        <v>117040</v>
      </c>
      <c r="F125" s="20"/>
      <c r="G125" s="20"/>
      <c r="H125" s="22">
        <f t="shared" si="1"/>
        <v>117040</v>
      </c>
    </row>
    <row r="126" spans="1:8" s="6" customFormat="1">
      <c r="A126" s="7" t="s">
        <v>45</v>
      </c>
      <c r="B126" s="8"/>
      <c r="C126" s="8"/>
      <c r="D126" s="8"/>
      <c r="E126" s="20">
        <v>117040</v>
      </c>
      <c r="F126" s="20"/>
      <c r="G126" s="20">
        <v>466640</v>
      </c>
      <c r="H126" s="22">
        <f t="shared" si="1"/>
        <v>583680</v>
      </c>
    </row>
    <row r="127" spans="1:8" s="6" customFormat="1">
      <c r="A127" s="7" t="s">
        <v>77</v>
      </c>
      <c r="B127" s="8"/>
      <c r="C127" s="8"/>
      <c r="D127" s="8"/>
      <c r="E127" s="20">
        <v>117040</v>
      </c>
      <c r="F127" s="20"/>
      <c r="G127" s="20"/>
      <c r="H127" s="22">
        <f t="shared" si="1"/>
        <v>117040</v>
      </c>
    </row>
    <row r="128" spans="1:8" s="6" customFormat="1">
      <c r="A128" s="7" t="s">
        <v>123</v>
      </c>
      <c r="B128" s="8"/>
      <c r="C128" s="8"/>
      <c r="D128" s="8"/>
      <c r="E128" s="20">
        <v>702240</v>
      </c>
      <c r="F128" s="20"/>
      <c r="G128" s="20"/>
      <c r="H128" s="22">
        <f t="shared" si="1"/>
        <v>702240</v>
      </c>
    </row>
    <row r="129" spans="1:8" s="6" customFormat="1">
      <c r="A129" s="7" t="s">
        <v>46</v>
      </c>
      <c r="B129" s="8"/>
      <c r="C129" s="8"/>
      <c r="D129" s="8"/>
      <c r="E129" s="20"/>
      <c r="F129" s="20"/>
      <c r="G129" s="20"/>
      <c r="H129" s="22">
        <f t="shared" si="1"/>
        <v>0</v>
      </c>
    </row>
    <row r="130" spans="1:8" s="6" customFormat="1">
      <c r="A130" s="7" t="s">
        <v>78</v>
      </c>
      <c r="B130" s="8"/>
      <c r="C130" s="8"/>
      <c r="D130" s="8"/>
      <c r="E130" s="20">
        <v>117040</v>
      </c>
      <c r="F130" s="20"/>
      <c r="G130" s="20"/>
      <c r="H130" s="22">
        <f t="shared" si="1"/>
        <v>117040</v>
      </c>
    </row>
    <row r="131" spans="1:8" s="6" customFormat="1">
      <c r="A131" s="7" t="s">
        <v>144</v>
      </c>
      <c r="B131" s="8"/>
      <c r="C131" s="8"/>
      <c r="D131" s="8"/>
      <c r="E131" s="20"/>
      <c r="F131" s="20"/>
      <c r="G131" s="20"/>
      <c r="H131" s="22">
        <f t="shared" si="1"/>
        <v>0</v>
      </c>
    </row>
    <row r="132" spans="1:8" s="6" customFormat="1">
      <c r="A132" s="7" t="s">
        <v>103</v>
      </c>
      <c r="B132" s="8"/>
      <c r="C132" s="8"/>
      <c r="D132" s="8"/>
      <c r="E132" s="20">
        <v>468160</v>
      </c>
      <c r="F132" s="20"/>
      <c r="G132" s="20">
        <v>1866560</v>
      </c>
      <c r="H132" s="22">
        <f t="shared" si="1"/>
        <v>2334720</v>
      </c>
    </row>
    <row r="133" spans="1:8" s="6" customFormat="1">
      <c r="A133" s="7" t="s">
        <v>79</v>
      </c>
      <c r="B133" s="8"/>
      <c r="C133" s="8"/>
      <c r="D133" s="8"/>
      <c r="E133" s="20">
        <v>117040</v>
      </c>
      <c r="F133" s="20"/>
      <c r="G133" s="20"/>
      <c r="H133" s="22">
        <f t="shared" si="1"/>
        <v>117040</v>
      </c>
    </row>
    <row r="134" spans="1:8" s="6" customFormat="1">
      <c r="A134" s="7" t="s">
        <v>47</v>
      </c>
      <c r="B134" s="8"/>
      <c r="C134" s="8"/>
      <c r="D134" s="8"/>
      <c r="E134" s="20">
        <v>351120</v>
      </c>
      <c r="F134" s="20"/>
      <c r="G134" s="20"/>
      <c r="H134" s="22">
        <f t="shared" si="1"/>
        <v>351120</v>
      </c>
    </row>
    <row r="135" spans="1:8" s="6" customFormat="1">
      <c r="A135" s="7" t="s">
        <v>136</v>
      </c>
      <c r="B135" s="8"/>
      <c r="C135" s="8"/>
      <c r="D135" s="8"/>
      <c r="E135" s="20">
        <v>1170400</v>
      </c>
      <c r="F135" s="20"/>
      <c r="G135" s="20">
        <v>4666400</v>
      </c>
      <c r="H135" s="22">
        <f t="shared" si="1"/>
        <v>5836800</v>
      </c>
    </row>
    <row r="136" spans="1:8" s="6" customFormat="1">
      <c r="A136" s="7" t="s">
        <v>48</v>
      </c>
      <c r="B136" s="8"/>
      <c r="C136" s="8"/>
      <c r="D136" s="8"/>
      <c r="E136" s="20"/>
      <c r="F136" s="20"/>
      <c r="G136" s="20"/>
      <c r="H136" s="22">
        <f t="shared" si="1"/>
        <v>0</v>
      </c>
    </row>
    <row r="137" spans="1:8" s="6" customFormat="1">
      <c r="A137" s="7" t="s">
        <v>49</v>
      </c>
      <c r="B137" s="8"/>
      <c r="C137" s="8"/>
      <c r="D137" s="8"/>
      <c r="E137" s="20">
        <v>117040</v>
      </c>
      <c r="F137" s="20"/>
      <c r="G137" s="20"/>
      <c r="H137" s="22">
        <f t="shared" si="1"/>
        <v>117040</v>
      </c>
    </row>
    <row r="138" spans="1:8" s="6" customFormat="1">
      <c r="A138" s="7" t="s">
        <v>80</v>
      </c>
      <c r="B138" s="8"/>
      <c r="C138" s="8"/>
      <c r="D138" s="8"/>
      <c r="E138" s="20">
        <v>117040</v>
      </c>
      <c r="F138" s="20"/>
      <c r="G138" s="20"/>
      <c r="H138" s="22">
        <f t="shared" si="1"/>
        <v>117040</v>
      </c>
    </row>
    <row r="139" spans="1:8" s="6" customFormat="1">
      <c r="A139" s="7" t="s">
        <v>119</v>
      </c>
      <c r="B139" s="8"/>
      <c r="C139" s="8"/>
      <c r="D139" s="8"/>
      <c r="E139" s="20">
        <v>585200</v>
      </c>
      <c r="F139" s="20"/>
      <c r="G139" s="20"/>
      <c r="H139" s="22">
        <f t="shared" si="1"/>
        <v>585200</v>
      </c>
    </row>
    <row r="140" spans="1:8" s="6" customFormat="1">
      <c r="A140" s="7" t="s">
        <v>148</v>
      </c>
      <c r="B140" s="8"/>
      <c r="C140" s="8"/>
      <c r="D140" s="8"/>
      <c r="E140" s="20">
        <v>351120</v>
      </c>
      <c r="F140" s="20"/>
      <c r="G140" s="20"/>
      <c r="H140" s="22">
        <f t="shared" si="1"/>
        <v>351120</v>
      </c>
    </row>
    <row r="141" spans="1:8" s="6" customFormat="1">
      <c r="A141" s="19" t="s">
        <v>150</v>
      </c>
      <c r="B141" s="8"/>
      <c r="C141" s="8"/>
      <c r="D141" s="8"/>
      <c r="E141" s="20">
        <v>14630</v>
      </c>
      <c r="F141" s="20"/>
      <c r="G141" s="20"/>
      <c r="H141" s="22">
        <f t="shared" si="1"/>
        <v>14630</v>
      </c>
    </row>
    <row r="142" spans="1:8">
      <c r="A142" s="19" t="s">
        <v>152</v>
      </c>
      <c r="B142" s="8"/>
      <c r="C142" s="8"/>
      <c r="D142" s="8"/>
      <c r="E142" s="20">
        <v>2926</v>
      </c>
      <c r="F142" s="20"/>
      <c r="G142" s="20"/>
      <c r="H142" s="22">
        <f t="shared" ref="H142:H165" si="2">B142+C142+D142+E142+F142+G142</f>
        <v>2926</v>
      </c>
    </row>
    <row r="143" spans="1:8">
      <c r="A143" s="19" t="s">
        <v>153</v>
      </c>
      <c r="B143" s="8"/>
      <c r="C143" s="8"/>
      <c r="D143" s="8"/>
      <c r="E143" s="20">
        <v>2926</v>
      </c>
      <c r="F143" s="20"/>
      <c r="G143" s="20"/>
      <c r="H143" s="22">
        <f t="shared" si="2"/>
        <v>2926</v>
      </c>
    </row>
    <row r="144" spans="1:8">
      <c r="A144" s="19" t="s">
        <v>154</v>
      </c>
      <c r="B144" s="8"/>
      <c r="C144" s="8"/>
      <c r="D144" s="8"/>
      <c r="E144" s="20">
        <v>2926</v>
      </c>
      <c r="F144" s="20"/>
      <c r="G144" s="20"/>
      <c r="H144" s="22">
        <f t="shared" si="2"/>
        <v>2926</v>
      </c>
    </row>
    <row r="145" spans="1:8">
      <c r="A145" s="19" t="s">
        <v>156</v>
      </c>
      <c r="B145" s="8"/>
      <c r="C145" s="8"/>
      <c r="D145" s="8"/>
      <c r="E145" s="20">
        <v>19019</v>
      </c>
      <c r="F145" s="20"/>
      <c r="G145" s="20">
        <v>75829</v>
      </c>
      <c r="H145" s="22">
        <f t="shared" si="2"/>
        <v>94848</v>
      </c>
    </row>
    <row r="146" spans="1:8">
      <c r="A146" s="19" t="s">
        <v>157</v>
      </c>
      <c r="B146" s="8"/>
      <c r="C146" s="8"/>
      <c r="D146" s="8"/>
      <c r="E146" s="20">
        <v>146300</v>
      </c>
      <c r="F146" s="20"/>
      <c r="G146" s="20"/>
      <c r="H146" s="22">
        <f t="shared" si="2"/>
        <v>146300</v>
      </c>
    </row>
    <row r="147" spans="1:8">
      <c r="A147" s="19" t="s">
        <v>158</v>
      </c>
      <c r="B147" s="8"/>
      <c r="C147" s="8"/>
      <c r="D147" s="8"/>
      <c r="E147" s="20">
        <v>1463</v>
      </c>
      <c r="F147" s="20"/>
      <c r="G147" s="20"/>
      <c r="H147" s="22">
        <f t="shared" si="2"/>
        <v>1463</v>
      </c>
    </row>
    <row r="148" spans="1:8">
      <c r="A148" s="19" t="s">
        <v>159</v>
      </c>
      <c r="B148" s="8"/>
      <c r="C148" s="8"/>
      <c r="D148" s="8"/>
      <c r="E148" s="20">
        <v>146300</v>
      </c>
      <c r="F148" s="20"/>
      <c r="G148" s="20"/>
      <c r="H148" s="22">
        <f t="shared" si="2"/>
        <v>146300</v>
      </c>
    </row>
    <row r="149" spans="1:8">
      <c r="A149" s="19" t="s">
        <v>160</v>
      </c>
      <c r="B149" s="8"/>
      <c r="C149" s="8"/>
      <c r="D149" s="8"/>
      <c r="E149" s="20">
        <v>2926</v>
      </c>
      <c r="F149" s="20"/>
      <c r="G149" s="20">
        <v>11666</v>
      </c>
      <c r="H149" s="22">
        <f t="shared" si="2"/>
        <v>14592</v>
      </c>
    </row>
    <row r="150" spans="1:8">
      <c r="A150" s="19" t="s">
        <v>163</v>
      </c>
      <c r="B150" s="8"/>
      <c r="C150" s="8"/>
      <c r="D150" s="8"/>
      <c r="E150" s="20">
        <v>1463</v>
      </c>
      <c r="F150" s="20"/>
      <c r="G150" s="20"/>
      <c r="H150" s="22">
        <f t="shared" si="2"/>
        <v>1463</v>
      </c>
    </row>
    <row r="151" spans="1:8">
      <c r="A151" s="19" t="s">
        <v>192</v>
      </c>
      <c r="B151" s="8"/>
      <c r="C151" s="8"/>
      <c r="D151" s="8"/>
      <c r="E151" s="20"/>
      <c r="F151" s="20"/>
      <c r="G151" s="20">
        <v>198322</v>
      </c>
      <c r="H151" s="22">
        <f t="shared" si="2"/>
        <v>198322</v>
      </c>
    </row>
    <row r="152" spans="1:8">
      <c r="A152" s="19">
        <v>673</v>
      </c>
      <c r="B152" s="8"/>
      <c r="C152" s="8"/>
      <c r="D152" s="8"/>
      <c r="E152" s="20">
        <v>8778</v>
      </c>
      <c r="F152" s="20"/>
      <c r="G152" s="20"/>
      <c r="H152" s="22">
        <f t="shared" si="2"/>
        <v>8778</v>
      </c>
    </row>
    <row r="153" spans="1:8">
      <c r="A153" s="19" t="s">
        <v>155</v>
      </c>
      <c r="B153" s="8"/>
      <c r="C153" s="8"/>
      <c r="D153" s="8"/>
      <c r="E153" s="20"/>
      <c r="F153" s="20">
        <v>1823913</v>
      </c>
      <c r="G153" s="20">
        <v>2514330</v>
      </c>
      <c r="H153" s="22">
        <f t="shared" si="2"/>
        <v>4338243</v>
      </c>
    </row>
    <row r="154" spans="1:8" ht="11.25" customHeight="1">
      <c r="A154" s="19" t="s">
        <v>181</v>
      </c>
      <c r="B154" s="8"/>
      <c r="C154" s="8"/>
      <c r="D154" s="8"/>
      <c r="E154" s="20"/>
      <c r="F154" s="20"/>
      <c r="G154" s="20">
        <v>466640</v>
      </c>
      <c r="H154" s="22">
        <f t="shared" si="2"/>
        <v>466640</v>
      </c>
    </row>
    <row r="155" spans="1:8" ht="11.25" customHeight="1">
      <c r="A155" s="19" t="s">
        <v>182</v>
      </c>
      <c r="B155" s="8"/>
      <c r="C155" s="8"/>
      <c r="D155" s="8"/>
      <c r="E155" s="20"/>
      <c r="F155" s="20"/>
      <c r="G155" s="20">
        <v>2333200</v>
      </c>
      <c r="H155" s="22">
        <f t="shared" si="2"/>
        <v>2333200</v>
      </c>
    </row>
    <row r="156" spans="1:8" ht="11.25" customHeight="1">
      <c r="A156" s="19" t="s">
        <v>183</v>
      </c>
      <c r="B156" s="8"/>
      <c r="C156" s="8"/>
      <c r="D156" s="8"/>
      <c r="E156" s="20"/>
      <c r="F156" s="20"/>
      <c r="G156" s="20">
        <v>933280</v>
      </c>
      <c r="H156" s="22">
        <f t="shared" si="2"/>
        <v>933280</v>
      </c>
    </row>
    <row r="157" spans="1:8" ht="11.25" customHeight="1">
      <c r="A157" s="19" t="s">
        <v>184</v>
      </c>
      <c r="B157" s="8"/>
      <c r="C157" s="8"/>
      <c r="D157" s="8"/>
      <c r="E157" s="20"/>
      <c r="F157" s="20"/>
      <c r="G157" s="20">
        <v>466640</v>
      </c>
      <c r="H157" s="22">
        <f t="shared" si="2"/>
        <v>466640</v>
      </c>
    </row>
    <row r="158" spans="1:8" ht="11.25" customHeight="1">
      <c r="A158" s="19" t="s">
        <v>185</v>
      </c>
      <c r="B158" s="8"/>
      <c r="C158" s="8"/>
      <c r="D158" s="8"/>
      <c r="E158" s="20"/>
      <c r="F158" s="20"/>
      <c r="G158" s="20">
        <v>9332800</v>
      </c>
      <c r="H158" s="22">
        <f t="shared" si="2"/>
        <v>9332800</v>
      </c>
    </row>
    <row r="159" spans="1:8" ht="11.25" customHeight="1">
      <c r="A159" s="19" t="s">
        <v>186</v>
      </c>
      <c r="B159" s="8"/>
      <c r="C159" s="8"/>
      <c r="D159" s="8"/>
      <c r="E159" s="20"/>
      <c r="F159" s="20"/>
      <c r="G159" s="20">
        <v>933280</v>
      </c>
      <c r="H159" s="22">
        <f t="shared" si="2"/>
        <v>933280</v>
      </c>
    </row>
    <row r="160" spans="1:8" ht="11.25" customHeight="1">
      <c r="A160" s="19" t="s">
        <v>187</v>
      </c>
      <c r="B160" s="8"/>
      <c r="C160" s="8"/>
      <c r="D160" s="8"/>
      <c r="E160" s="20"/>
      <c r="F160" s="20"/>
      <c r="G160" s="20">
        <v>23332000</v>
      </c>
      <c r="H160" s="22">
        <f t="shared" si="2"/>
        <v>23332000</v>
      </c>
    </row>
    <row r="161" spans="1:8" ht="11.25" customHeight="1">
      <c r="A161" s="19" t="s">
        <v>188</v>
      </c>
      <c r="B161" s="8"/>
      <c r="C161" s="8"/>
      <c r="D161" s="8"/>
      <c r="E161" s="20"/>
      <c r="F161" s="20"/>
      <c r="G161" s="20">
        <v>466640</v>
      </c>
      <c r="H161" s="22">
        <f t="shared" si="2"/>
        <v>466640</v>
      </c>
    </row>
    <row r="162" spans="1:8" ht="11.25" customHeight="1">
      <c r="A162" s="19" t="s">
        <v>189</v>
      </c>
      <c r="B162" s="8"/>
      <c r="C162" s="8"/>
      <c r="D162" s="8"/>
      <c r="E162" s="20"/>
      <c r="F162" s="20"/>
      <c r="G162" s="20">
        <v>2333200</v>
      </c>
      <c r="H162" s="22">
        <f t="shared" si="2"/>
        <v>2333200</v>
      </c>
    </row>
    <row r="163" spans="1:8" ht="11.25" customHeight="1">
      <c r="A163" s="19" t="s">
        <v>191</v>
      </c>
      <c r="B163" s="8"/>
      <c r="C163" s="8"/>
      <c r="D163" s="8"/>
      <c r="E163" s="20"/>
      <c r="F163" s="20"/>
      <c r="G163" s="20"/>
      <c r="H163" s="22">
        <f t="shared" si="2"/>
        <v>0</v>
      </c>
    </row>
    <row r="164" spans="1:8" ht="11.25" customHeight="1">
      <c r="A164" s="19" t="s">
        <v>190</v>
      </c>
      <c r="B164" s="8"/>
      <c r="C164" s="8"/>
      <c r="D164" s="8"/>
      <c r="E164" s="20"/>
      <c r="F164" s="20"/>
      <c r="G164" s="20"/>
      <c r="H164" s="22">
        <f t="shared" si="2"/>
        <v>0</v>
      </c>
    </row>
    <row r="165" spans="1:8" ht="11.25" customHeight="1">
      <c r="A165" s="19"/>
      <c r="B165" s="8"/>
      <c r="C165" s="8"/>
      <c r="D165" s="8"/>
      <c r="E165" s="20"/>
      <c r="F165" s="20">
        <f>10000000+379378.6+3723544</f>
        <v>14102922.6</v>
      </c>
      <c r="G165" s="20"/>
      <c r="H165" s="22">
        <f t="shared" si="2"/>
        <v>14102922.6</v>
      </c>
    </row>
    <row r="166" spans="1:8">
      <c r="A166" s="23" t="s">
        <v>149</v>
      </c>
      <c r="B166" s="24">
        <f>SUM(B11:B140)</f>
        <v>0</v>
      </c>
      <c r="C166" s="24">
        <f>SUM(C11:C154)</f>
        <v>0</v>
      </c>
      <c r="D166" s="24">
        <f>SUM(D11:D164)</f>
        <v>0</v>
      </c>
      <c r="E166" s="24">
        <f>SUM(E11:E165)</f>
        <v>52666537</v>
      </c>
      <c r="F166" s="24">
        <f>SUM(F11:F165)</f>
        <v>15926835.6</v>
      </c>
      <c r="G166" s="24">
        <f>SUM(G11:G165)</f>
        <v>89595187</v>
      </c>
      <c r="H166" s="24">
        <f>SUM(H11:H165)</f>
        <v>158188559.59999999</v>
      </c>
    </row>
    <row r="172" spans="1:8">
      <c r="E172" s="2">
        <f>'11.10.22п'!C162</f>
        <v>49126077</v>
      </c>
      <c r="F172" s="2">
        <f>'11.10.22п'!D162</f>
        <v>155718987.59999999</v>
      </c>
      <c r="G172" s="2">
        <f>'11.10.22п'!E162</f>
        <v>213733093</v>
      </c>
      <c r="H172" s="2">
        <f>'11.10.22п'!F162</f>
        <v>418578157.60000002</v>
      </c>
    </row>
    <row r="173" spans="1:8">
      <c r="E173" s="2">
        <f>E166-E172</f>
        <v>3540460</v>
      </c>
      <c r="F173" s="2">
        <f t="shared" ref="F173:H173" si="3">F166-F172</f>
        <v>-139792152</v>
      </c>
      <c r="G173" s="2">
        <f t="shared" si="3"/>
        <v>-124137906</v>
      </c>
      <c r="H173" s="2">
        <f t="shared" si="3"/>
        <v>-260389598.00000003</v>
      </c>
    </row>
    <row r="177" spans="1:7">
      <c r="C177" s="21"/>
      <c r="D177" s="21"/>
    </row>
    <row r="186" spans="1:7" s="2" customFormat="1">
      <c r="A186" s="1"/>
      <c r="C186" s="21" t="s">
        <v>175</v>
      </c>
      <c r="E186" s="21"/>
      <c r="F186" s="21"/>
      <c r="G186" s="21"/>
    </row>
  </sheetData>
  <autoFilter ref="A10:H166">
    <filterColumn colId="0"/>
    <filterColumn colId="4"/>
    <filterColumn colId="5"/>
    <filterColumn colId="6"/>
    <filterColumn colId="7"/>
  </autoFilter>
  <mergeCells count="6">
    <mergeCell ref="A8:H8"/>
    <mergeCell ref="F1:H1"/>
    <mergeCell ref="F2:H2"/>
    <mergeCell ref="F3:H3"/>
    <mergeCell ref="A6:H6"/>
    <mergeCell ref="A7:H7"/>
  </mergeCells>
  <pageMargins left="0.62992125984251968" right="0.27559055118110237" top="0.27559055118110237" bottom="0.35433070866141736" header="0.19685039370078741" footer="0.23622047244094491"/>
  <pageSetup paperSize="9" scale="92" orientation="portrait" verticalDpi="1200" r:id="rId1"/>
  <headerFooter alignWithMargins="0"/>
  <rowBreaks count="1" manualBreakCount="1">
    <brk id="83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H186"/>
  <sheetViews>
    <sheetView showZeros="0" view="pageBreakPreview" topLeftCell="A148" zoomScaleNormal="100" zoomScaleSheetLayoutView="100" workbookViewId="0">
      <selection activeCell="F165" sqref="F165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1" t="s">
        <v>168</v>
      </c>
      <c r="D1" s="21"/>
      <c r="E1" s="21"/>
      <c r="F1" s="72" t="s">
        <v>168</v>
      </c>
      <c r="G1" s="72"/>
      <c r="H1" s="72"/>
    </row>
    <row r="2" spans="1:8">
      <c r="C2" s="21" t="s">
        <v>166</v>
      </c>
      <c r="D2" s="21"/>
      <c r="E2" s="21"/>
      <c r="F2" s="72" t="s">
        <v>180</v>
      </c>
      <c r="G2" s="72"/>
      <c r="H2" s="72"/>
    </row>
    <row r="3" spans="1:8">
      <c r="C3" s="21" t="s">
        <v>167</v>
      </c>
      <c r="D3" s="21"/>
      <c r="E3" s="21"/>
      <c r="F3" s="72" t="s">
        <v>179</v>
      </c>
      <c r="G3" s="72"/>
      <c r="H3" s="72"/>
    </row>
    <row r="4" spans="1:8">
      <c r="C4" s="21" t="s">
        <v>177</v>
      </c>
      <c r="D4" s="21"/>
      <c r="E4" s="21"/>
      <c r="F4" s="21"/>
      <c r="G4" s="21"/>
      <c r="H4" s="21"/>
    </row>
    <row r="6" spans="1:8">
      <c r="A6" s="71" t="s">
        <v>4</v>
      </c>
      <c r="B6" s="71"/>
      <c r="C6" s="71"/>
      <c r="D6" s="71"/>
      <c r="E6" s="71"/>
      <c r="F6" s="71"/>
      <c r="G6" s="71"/>
      <c r="H6" s="71"/>
    </row>
    <row r="7" spans="1:8">
      <c r="A7" s="71" t="s">
        <v>5</v>
      </c>
      <c r="B7" s="71"/>
      <c r="C7" s="71"/>
      <c r="D7" s="71"/>
      <c r="E7" s="71"/>
      <c r="F7" s="71"/>
      <c r="G7" s="71"/>
      <c r="H7" s="71"/>
    </row>
    <row r="8" spans="1:8">
      <c r="A8" s="71" t="s">
        <v>178</v>
      </c>
      <c r="B8" s="71"/>
      <c r="C8" s="71"/>
      <c r="D8" s="71"/>
      <c r="E8" s="71"/>
      <c r="F8" s="71"/>
      <c r="G8" s="71"/>
      <c r="H8" s="71"/>
    </row>
    <row r="9" spans="1:8">
      <c r="A9" s="35"/>
      <c r="B9" s="38"/>
      <c r="C9" s="38"/>
      <c r="D9" s="35"/>
      <c r="E9" s="35"/>
      <c r="F9" s="35"/>
      <c r="G9" s="35"/>
      <c r="H9" s="35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>
      <c r="A11" s="7" t="s">
        <v>9</v>
      </c>
      <c r="B11" s="8">
        <v>0</v>
      </c>
      <c r="C11" s="8"/>
      <c r="D11" s="8"/>
      <c r="E11" s="20">
        <v>117040</v>
      </c>
      <c r="F11" s="20"/>
      <c r="G11" s="20"/>
      <c r="H11" s="22">
        <f>B11+C11+D11+E11+F11+G11</f>
        <v>117040</v>
      </c>
    </row>
    <row r="12" spans="1:8" s="6" customFormat="1">
      <c r="A12" s="7" t="s">
        <v>81</v>
      </c>
      <c r="B12" s="8"/>
      <c r="C12" s="8"/>
      <c r="D12" s="8"/>
      <c r="E12" s="20">
        <v>234080</v>
      </c>
      <c r="F12" s="20"/>
      <c r="G12" s="20"/>
      <c r="H12" s="22">
        <f t="shared" ref="H12:H77" si="0">B12+C12+D12+E12+F12+G12</f>
        <v>234080</v>
      </c>
    </row>
    <row r="13" spans="1:8" s="6" customFormat="1">
      <c r="A13" s="7" t="s">
        <v>120</v>
      </c>
      <c r="B13" s="8"/>
      <c r="C13" s="8"/>
      <c r="D13" s="8"/>
      <c r="E13" s="20">
        <v>702240</v>
      </c>
      <c r="F13" s="20"/>
      <c r="G13" s="20"/>
      <c r="H13" s="22">
        <f t="shared" si="0"/>
        <v>702240</v>
      </c>
    </row>
    <row r="14" spans="1:8" s="6" customFormat="1">
      <c r="A14" s="7" t="s">
        <v>10</v>
      </c>
      <c r="B14" s="8"/>
      <c r="C14" s="8"/>
      <c r="D14" s="8"/>
      <c r="E14" s="20"/>
      <c r="F14" s="20"/>
      <c r="G14" s="20"/>
      <c r="H14" s="22">
        <f t="shared" si="0"/>
        <v>0</v>
      </c>
    </row>
    <row r="15" spans="1:8" s="6" customFormat="1">
      <c r="A15" s="7" t="s">
        <v>11</v>
      </c>
      <c r="B15" s="8"/>
      <c r="C15" s="8"/>
      <c r="D15" s="8"/>
      <c r="E15" s="20"/>
      <c r="F15" s="20"/>
      <c r="G15" s="20">
        <v>466640</v>
      </c>
      <c r="H15" s="22">
        <f t="shared" si="0"/>
        <v>466640</v>
      </c>
    </row>
    <row r="16" spans="1:8" s="6" customFormat="1">
      <c r="A16" s="7" t="s">
        <v>12</v>
      </c>
      <c r="B16" s="8"/>
      <c r="C16" s="8"/>
      <c r="D16" s="8"/>
      <c r="E16" s="20">
        <v>234080</v>
      </c>
      <c r="F16" s="20"/>
      <c r="G16" s="20"/>
      <c r="H16" s="22">
        <f t="shared" si="0"/>
        <v>234080</v>
      </c>
    </row>
    <row r="17" spans="1:8" s="6" customFormat="1">
      <c r="A17" s="7" t="s">
        <v>13</v>
      </c>
      <c r="B17" s="8"/>
      <c r="C17" s="8"/>
      <c r="D17" s="8"/>
      <c r="E17" s="20">
        <v>117040</v>
      </c>
      <c r="F17" s="20"/>
      <c r="G17" s="20"/>
      <c r="H17" s="22">
        <f t="shared" si="0"/>
        <v>117040</v>
      </c>
    </row>
    <row r="18" spans="1:8" s="6" customFormat="1">
      <c r="A18" s="7" t="s">
        <v>14</v>
      </c>
      <c r="B18" s="8"/>
      <c r="C18" s="8"/>
      <c r="D18" s="8"/>
      <c r="E18" s="20">
        <v>117040</v>
      </c>
      <c r="F18" s="20"/>
      <c r="G18" s="20"/>
      <c r="H18" s="22">
        <f t="shared" si="0"/>
        <v>117040</v>
      </c>
    </row>
    <row r="19" spans="1:8" s="6" customFormat="1">
      <c r="A19" s="7" t="s">
        <v>51</v>
      </c>
      <c r="B19" s="8"/>
      <c r="C19" s="8"/>
      <c r="D19" s="8"/>
      <c r="E19" s="20">
        <v>117040</v>
      </c>
      <c r="F19" s="20"/>
      <c r="G19" s="20"/>
      <c r="H19" s="22">
        <f t="shared" si="0"/>
        <v>117040</v>
      </c>
    </row>
    <row r="20" spans="1:8" s="6" customFormat="1">
      <c r="A20" s="7" t="s">
        <v>15</v>
      </c>
      <c r="B20" s="8"/>
      <c r="C20" s="8"/>
      <c r="D20" s="8"/>
      <c r="E20" s="20">
        <v>117040</v>
      </c>
      <c r="F20" s="20"/>
      <c r="G20" s="20"/>
      <c r="H20" s="22">
        <f t="shared" si="0"/>
        <v>117040</v>
      </c>
    </row>
    <row r="21" spans="1:8" s="6" customFormat="1">
      <c r="A21" s="7" t="s">
        <v>16</v>
      </c>
      <c r="B21" s="8"/>
      <c r="C21" s="8"/>
      <c r="D21" s="8"/>
      <c r="E21" s="20">
        <v>585200</v>
      </c>
      <c r="F21" s="20"/>
      <c r="G21" s="20"/>
      <c r="H21" s="22">
        <f t="shared" si="0"/>
        <v>585200</v>
      </c>
    </row>
    <row r="22" spans="1:8" s="6" customFormat="1">
      <c r="A22" s="7" t="s">
        <v>151</v>
      </c>
      <c r="B22" s="8"/>
      <c r="C22" s="8"/>
      <c r="D22" s="8"/>
      <c r="E22" s="20">
        <v>585200</v>
      </c>
      <c r="F22" s="20"/>
      <c r="G22" s="20"/>
      <c r="H22" s="22">
        <f t="shared" si="0"/>
        <v>585200</v>
      </c>
    </row>
    <row r="23" spans="1:8" s="6" customFormat="1">
      <c r="A23" s="7" t="s">
        <v>18</v>
      </c>
      <c r="B23" s="8"/>
      <c r="C23" s="8"/>
      <c r="D23" s="8"/>
      <c r="E23" s="20"/>
      <c r="F23" s="20"/>
      <c r="G23" s="20"/>
      <c r="H23" s="22">
        <f t="shared" si="0"/>
        <v>0</v>
      </c>
    </row>
    <row r="24" spans="1:8" s="6" customFormat="1">
      <c r="A24" s="7" t="s">
        <v>52</v>
      </c>
      <c r="B24" s="8"/>
      <c r="C24" s="8"/>
      <c r="D24" s="8"/>
      <c r="E24" s="20">
        <v>117040</v>
      </c>
      <c r="F24" s="20"/>
      <c r="G24" s="20"/>
      <c r="H24" s="22">
        <f t="shared" si="0"/>
        <v>117040</v>
      </c>
    </row>
    <row r="25" spans="1:8" s="6" customFormat="1">
      <c r="A25" s="7" t="s">
        <v>100</v>
      </c>
      <c r="B25" s="8"/>
      <c r="C25" s="8"/>
      <c r="D25" s="8"/>
      <c r="E25" s="20">
        <v>468160</v>
      </c>
      <c r="F25" s="20"/>
      <c r="G25" s="20"/>
      <c r="H25" s="22">
        <f t="shared" si="0"/>
        <v>468160</v>
      </c>
    </row>
    <row r="26" spans="1:8" s="6" customFormat="1">
      <c r="A26" s="7" t="s">
        <v>104</v>
      </c>
      <c r="B26" s="8"/>
      <c r="C26" s="8"/>
      <c r="D26" s="8"/>
      <c r="E26" s="20">
        <v>585200</v>
      </c>
      <c r="F26" s="20"/>
      <c r="G26" s="20"/>
      <c r="H26" s="22">
        <f t="shared" si="0"/>
        <v>585200</v>
      </c>
    </row>
    <row r="27" spans="1:8" s="6" customFormat="1">
      <c r="A27" s="7" t="s">
        <v>53</v>
      </c>
      <c r="B27" s="8"/>
      <c r="C27" s="8"/>
      <c r="D27" s="8"/>
      <c r="E27" s="20">
        <v>117040</v>
      </c>
      <c r="F27" s="20"/>
      <c r="G27" s="20">
        <v>466640</v>
      </c>
      <c r="H27" s="22">
        <f t="shared" si="0"/>
        <v>583680</v>
      </c>
    </row>
    <row r="28" spans="1:8" s="6" customFormat="1">
      <c r="A28" s="39" t="s">
        <v>193</v>
      </c>
      <c r="B28" s="8"/>
      <c r="C28" s="8"/>
      <c r="D28" s="8"/>
      <c r="E28" s="20"/>
      <c r="F28" s="20"/>
      <c r="G28" s="20">
        <v>2333200</v>
      </c>
      <c r="H28" s="22">
        <f t="shared" si="0"/>
        <v>2333200</v>
      </c>
    </row>
    <row r="29" spans="1:8" s="6" customFormat="1">
      <c r="A29" s="7" t="s">
        <v>20</v>
      </c>
      <c r="B29" s="8"/>
      <c r="C29" s="8"/>
      <c r="D29" s="8"/>
      <c r="E29" s="20">
        <v>468160</v>
      </c>
      <c r="F29" s="20"/>
      <c r="G29" s="20"/>
      <c r="H29" s="22">
        <f t="shared" si="0"/>
        <v>468160</v>
      </c>
    </row>
    <row r="30" spans="1:8" s="6" customFormat="1">
      <c r="A30" s="7" t="s">
        <v>54</v>
      </c>
      <c r="B30" s="8"/>
      <c r="C30" s="8"/>
      <c r="D30" s="8"/>
      <c r="E30" s="20">
        <v>117040</v>
      </c>
      <c r="F30" s="20"/>
      <c r="G30" s="20">
        <v>466640</v>
      </c>
      <c r="H30" s="22">
        <f t="shared" si="0"/>
        <v>583680</v>
      </c>
    </row>
    <row r="31" spans="1:8" s="6" customFormat="1">
      <c r="A31" s="19" t="s">
        <v>161</v>
      </c>
      <c r="B31" s="8"/>
      <c r="C31" s="8"/>
      <c r="D31" s="8"/>
      <c r="E31" s="20">
        <v>234080</v>
      </c>
      <c r="F31" s="20"/>
      <c r="G31" s="20"/>
      <c r="H31" s="22">
        <f t="shared" si="0"/>
        <v>234080</v>
      </c>
    </row>
    <row r="32" spans="1:8" s="6" customFormat="1">
      <c r="A32" s="19" t="s">
        <v>83</v>
      </c>
      <c r="B32" s="8"/>
      <c r="C32" s="8"/>
      <c r="D32" s="8"/>
      <c r="E32" s="20">
        <v>234080</v>
      </c>
      <c r="F32" s="20"/>
      <c r="G32" s="20"/>
      <c r="H32" s="22">
        <f t="shared" si="0"/>
        <v>234080</v>
      </c>
    </row>
    <row r="33" spans="1:8" s="6" customFormat="1">
      <c r="A33" s="7" t="s">
        <v>126</v>
      </c>
      <c r="B33" s="8"/>
      <c r="C33" s="8"/>
      <c r="D33" s="8"/>
      <c r="E33" s="20"/>
      <c r="F33" s="20"/>
      <c r="G33" s="20"/>
      <c r="H33" s="22">
        <f t="shared" si="0"/>
        <v>0</v>
      </c>
    </row>
    <row r="34" spans="1:8" s="6" customFormat="1">
      <c r="A34" s="7" t="s">
        <v>83</v>
      </c>
      <c r="B34" s="8"/>
      <c r="C34" s="8"/>
      <c r="D34" s="8"/>
      <c r="E34" s="20"/>
      <c r="F34" s="20"/>
      <c r="G34" s="20"/>
      <c r="H34" s="22">
        <f t="shared" si="0"/>
        <v>0</v>
      </c>
    </row>
    <row r="35" spans="1:8" s="6" customFormat="1">
      <c r="A35" s="7" t="s">
        <v>21</v>
      </c>
      <c r="B35" s="8"/>
      <c r="C35" s="8"/>
      <c r="D35" s="8"/>
      <c r="E35" s="20"/>
      <c r="F35" s="20"/>
      <c r="G35" s="20"/>
      <c r="H35" s="22">
        <f t="shared" si="0"/>
        <v>0</v>
      </c>
    </row>
    <row r="36" spans="1:8" s="6" customFormat="1">
      <c r="A36" s="39" t="s">
        <v>194</v>
      </c>
      <c r="B36" s="8"/>
      <c r="C36" s="8"/>
      <c r="D36" s="8"/>
      <c r="E36" s="20"/>
      <c r="F36" s="20"/>
      <c r="G36" s="20"/>
      <c r="H36" s="22">
        <f t="shared" si="0"/>
        <v>0</v>
      </c>
    </row>
    <row r="37" spans="1:8" s="6" customFormat="1">
      <c r="A37" s="7" t="s">
        <v>142</v>
      </c>
      <c r="B37" s="8"/>
      <c r="C37" s="8"/>
      <c r="D37" s="8"/>
      <c r="E37" s="20"/>
      <c r="F37" s="20"/>
      <c r="G37" s="20"/>
      <c r="H37" s="22">
        <f t="shared" si="0"/>
        <v>0</v>
      </c>
    </row>
    <row r="38" spans="1:8" s="6" customFormat="1">
      <c r="A38" s="7" t="s">
        <v>146</v>
      </c>
      <c r="B38" s="8"/>
      <c r="C38" s="8"/>
      <c r="D38" s="8"/>
      <c r="E38" s="20">
        <v>5852000</v>
      </c>
      <c r="F38" s="20"/>
      <c r="G38" s="20"/>
      <c r="H38" s="22">
        <f t="shared" si="0"/>
        <v>5852000</v>
      </c>
    </row>
    <row r="39" spans="1:8" s="6" customFormat="1">
      <c r="A39" s="7" t="s">
        <v>105</v>
      </c>
      <c r="B39" s="8"/>
      <c r="C39" s="8"/>
      <c r="D39" s="8"/>
      <c r="E39" s="20">
        <v>585200</v>
      </c>
      <c r="F39" s="20"/>
      <c r="G39" s="20"/>
      <c r="H39" s="22">
        <f t="shared" si="0"/>
        <v>585200</v>
      </c>
    </row>
    <row r="40" spans="1:8" s="6" customFormat="1">
      <c r="A40" s="7" t="s">
        <v>23</v>
      </c>
      <c r="B40" s="8"/>
      <c r="C40" s="8"/>
      <c r="D40" s="8"/>
      <c r="E40" s="20"/>
      <c r="F40" s="20"/>
      <c r="G40" s="20"/>
      <c r="H40" s="22">
        <f t="shared" si="0"/>
        <v>0</v>
      </c>
    </row>
    <row r="41" spans="1:8" s="6" customFormat="1">
      <c r="A41" s="7" t="s">
        <v>55</v>
      </c>
      <c r="B41" s="8"/>
      <c r="C41" s="8"/>
      <c r="D41" s="8"/>
      <c r="E41" s="20">
        <v>117040</v>
      </c>
      <c r="F41" s="20"/>
      <c r="G41" s="20"/>
      <c r="H41" s="22">
        <f t="shared" si="0"/>
        <v>117040</v>
      </c>
    </row>
    <row r="42" spans="1:8" s="6" customFormat="1">
      <c r="A42" s="7" t="s">
        <v>56</v>
      </c>
      <c r="B42" s="8"/>
      <c r="C42" s="8"/>
      <c r="D42" s="8"/>
      <c r="E42" s="20">
        <v>117040</v>
      </c>
      <c r="F42" s="20"/>
      <c r="G42" s="20">
        <v>466640</v>
      </c>
      <c r="H42" s="22">
        <f t="shared" si="0"/>
        <v>583680</v>
      </c>
    </row>
    <row r="43" spans="1:8" s="6" customFormat="1">
      <c r="A43" s="7" t="s">
        <v>124</v>
      </c>
      <c r="B43" s="8"/>
      <c r="C43" s="8"/>
      <c r="D43" s="8"/>
      <c r="E43" s="20">
        <v>819280</v>
      </c>
      <c r="F43" s="20"/>
      <c r="G43" s="20"/>
      <c r="H43" s="22">
        <f t="shared" si="0"/>
        <v>819280</v>
      </c>
    </row>
    <row r="44" spans="1:8" s="6" customFormat="1">
      <c r="A44" s="19" t="s">
        <v>162</v>
      </c>
      <c r="B44" s="8"/>
      <c r="C44" s="8"/>
      <c r="D44" s="8"/>
      <c r="E44" s="20">
        <v>936320</v>
      </c>
      <c r="F44" s="20"/>
      <c r="G44" s="20"/>
      <c r="H44" s="22">
        <f t="shared" si="0"/>
        <v>936320</v>
      </c>
    </row>
    <row r="45" spans="1:8" s="6" customFormat="1">
      <c r="A45" s="7" t="s">
        <v>57</v>
      </c>
      <c r="B45" s="8"/>
      <c r="C45" s="8"/>
      <c r="D45" s="8"/>
      <c r="E45" s="20">
        <v>117040</v>
      </c>
      <c r="F45" s="20"/>
      <c r="G45" s="20"/>
      <c r="H45" s="22">
        <f t="shared" si="0"/>
        <v>117040</v>
      </c>
    </row>
    <row r="46" spans="1:8" s="6" customFormat="1">
      <c r="A46" s="7" t="s">
        <v>58</v>
      </c>
      <c r="B46" s="8"/>
      <c r="C46" s="8"/>
      <c r="D46" s="8"/>
      <c r="E46" s="20">
        <v>117040</v>
      </c>
      <c r="F46" s="20"/>
      <c r="G46" s="20">
        <v>466640</v>
      </c>
      <c r="H46" s="22">
        <f t="shared" si="0"/>
        <v>583680</v>
      </c>
    </row>
    <row r="47" spans="1:8" s="6" customFormat="1">
      <c r="A47" s="7" t="s">
        <v>59</v>
      </c>
      <c r="B47" s="8"/>
      <c r="C47" s="8"/>
      <c r="D47" s="8"/>
      <c r="E47" s="20">
        <v>117040</v>
      </c>
      <c r="F47" s="20"/>
      <c r="G47" s="20">
        <v>466640</v>
      </c>
      <c r="H47" s="22">
        <f t="shared" si="0"/>
        <v>583680</v>
      </c>
    </row>
    <row r="48" spans="1:8" s="6" customFormat="1">
      <c r="A48" s="7" t="s">
        <v>84</v>
      </c>
      <c r="B48" s="8"/>
      <c r="C48" s="8"/>
      <c r="D48" s="8"/>
      <c r="E48" s="20">
        <v>234080</v>
      </c>
      <c r="F48" s="20"/>
      <c r="G48" s="20"/>
      <c r="H48" s="22">
        <f t="shared" si="0"/>
        <v>234080</v>
      </c>
    </row>
    <row r="49" spans="1:8" s="6" customFormat="1">
      <c r="A49" s="7" t="s">
        <v>106</v>
      </c>
      <c r="B49" s="8"/>
      <c r="C49" s="8"/>
      <c r="D49" s="8"/>
      <c r="E49" s="20">
        <v>585200</v>
      </c>
      <c r="F49" s="20"/>
      <c r="G49" s="20"/>
      <c r="H49" s="22">
        <f t="shared" si="0"/>
        <v>585200</v>
      </c>
    </row>
    <row r="50" spans="1:8" s="6" customFormat="1">
      <c r="A50" s="7" t="s">
        <v>139</v>
      </c>
      <c r="B50" s="8"/>
      <c r="C50" s="8"/>
      <c r="D50" s="8"/>
      <c r="E50" s="20">
        <v>1755600</v>
      </c>
      <c r="F50" s="20"/>
      <c r="G50" s="20"/>
      <c r="H50" s="22">
        <f t="shared" si="0"/>
        <v>1755600</v>
      </c>
    </row>
    <row r="51" spans="1:8" s="6" customFormat="1">
      <c r="A51" s="7" t="s">
        <v>85</v>
      </c>
      <c r="B51" s="8"/>
      <c r="C51" s="8"/>
      <c r="D51" s="8"/>
      <c r="E51" s="20">
        <v>234080</v>
      </c>
      <c r="F51" s="20"/>
      <c r="G51" s="20"/>
      <c r="H51" s="22">
        <f t="shared" si="0"/>
        <v>234080</v>
      </c>
    </row>
    <row r="52" spans="1:8" s="6" customFormat="1">
      <c r="A52" s="7" t="s">
        <v>107</v>
      </c>
      <c r="B52" s="8"/>
      <c r="C52" s="8"/>
      <c r="D52" s="8"/>
      <c r="E52" s="20">
        <v>585200</v>
      </c>
      <c r="F52" s="20"/>
      <c r="G52" s="20"/>
      <c r="H52" s="22">
        <f t="shared" si="0"/>
        <v>585200</v>
      </c>
    </row>
    <row r="53" spans="1:8" s="6" customFormat="1">
      <c r="A53" s="7" t="s">
        <v>86</v>
      </c>
      <c r="B53" s="8"/>
      <c r="C53" s="8"/>
      <c r="D53" s="8"/>
      <c r="E53" s="20">
        <v>234080</v>
      </c>
      <c r="F53" s="20"/>
      <c r="G53" s="20"/>
      <c r="H53" s="22">
        <f t="shared" si="0"/>
        <v>234080</v>
      </c>
    </row>
    <row r="54" spans="1:8" s="6" customFormat="1">
      <c r="A54" s="7" t="s">
        <v>121</v>
      </c>
      <c r="B54" s="8"/>
      <c r="C54" s="8"/>
      <c r="D54" s="8"/>
      <c r="E54" s="20">
        <v>702240</v>
      </c>
      <c r="F54" s="20"/>
      <c r="G54" s="20"/>
      <c r="H54" s="22">
        <f t="shared" si="0"/>
        <v>702240</v>
      </c>
    </row>
    <row r="55" spans="1:8" s="6" customFormat="1">
      <c r="A55" s="7" t="s">
        <v>97</v>
      </c>
      <c r="B55" s="8"/>
      <c r="C55" s="8"/>
      <c r="D55" s="8"/>
      <c r="E55" s="20">
        <v>351120</v>
      </c>
      <c r="F55" s="20"/>
      <c r="G55" s="20"/>
      <c r="H55" s="22">
        <f t="shared" si="0"/>
        <v>351120</v>
      </c>
    </row>
    <row r="56" spans="1:8" s="6" customFormat="1">
      <c r="A56" s="7" t="s">
        <v>60</v>
      </c>
      <c r="B56" s="8"/>
      <c r="C56" s="8"/>
      <c r="D56" s="8"/>
      <c r="E56" s="20">
        <v>117040</v>
      </c>
      <c r="F56" s="20"/>
      <c r="G56" s="20"/>
      <c r="H56" s="22">
        <f t="shared" si="0"/>
        <v>117040</v>
      </c>
    </row>
    <row r="57" spans="1:8" s="6" customFormat="1">
      <c r="A57" s="7" t="s">
        <v>25</v>
      </c>
      <c r="B57" s="8"/>
      <c r="C57" s="8"/>
      <c r="D57" s="8"/>
      <c r="E57" s="20">
        <v>585200</v>
      </c>
      <c r="F57" s="20"/>
      <c r="G57" s="20"/>
      <c r="H57" s="22">
        <f t="shared" si="0"/>
        <v>585200</v>
      </c>
    </row>
    <row r="58" spans="1:8" s="6" customFormat="1">
      <c r="A58" s="7" t="s">
        <v>108</v>
      </c>
      <c r="B58" s="8"/>
      <c r="C58" s="8"/>
      <c r="D58" s="8"/>
      <c r="E58" s="20">
        <v>585200</v>
      </c>
      <c r="F58" s="20"/>
      <c r="G58" s="20"/>
      <c r="H58" s="22">
        <f t="shared" si="0"/>
        <v>585200</v>
      </c>
    </row>
    <row r="59" spans="1:8" s="6" customFormat="1">
      <c r="A59" s="7" t="s">
        <v>26</v>
      </c>
      <c r="B59" s="8"/>
      <c r="C59" s="8"/>
      <c r="D59" s="8"/>
      <c r="E59" s="20">
        <v>585200</v>
      </c>
      <c r="F59" s="20"/>
      <c r="G59" s="20"/>
      <c r="H59" s="22">
        <f t="shared" si="0"/>
        <v>585200</v>
      </c>
    </row>
    <row r="60" spans="1:8" s="6" customFormat="1">
      <c r="A60" s="7" t="s">
        <v>61</v>
      </c>
      <c r="B60" s="8"/>
      <c r="C60" s="8"/>
      <c r="D60" s="8"/>
      <c r="E60" s="20">
        <v>117040</v>
      </c>
      <c r="F60" s="20"/>
      <c r="G60" s="20"/>
      <c r="H60" s="22">
        <f t="shared" si="0"/>
        <v>117040</v>
      </c>
    </row>
    <row r="61" spans="1:8" s="6" customFormat="1">
      <c r="A61" s="7" t="s">
        <v>87</v>
      </c>
      <c r="B61" s="8"/>
      <c r="C61" s="8"/>
      <c r="D61" s="8"/>
      <c r="E61" s="20"/>
      <c r="F61" s="20"/>
      <c r="G61" s="20"/>
      <c r="H61" s="22">
        <f t="shared" si="0"/>
        <v>0</v>
      </c>
    </row>
    <row r="62" spans="1:8" s="6" customFormat="1">
      <c r="A62" s="7" t="s">
        <v>109</v>
      </c>
      <c r="B62" s="8"/>
      <c r="C62" s="8"/>
      <c r="D62" s="8"/>
      <c r="E62" s="20">
        <v>585200</v>
      </c>
      <c r="F62" s="20"/>
      <c r="G62" s="20"/>
      <c r="H62" s="22">
        <f t="shared" si="0"/>
        <v>585200</v>
      </c>
    </row>
    <row r="63" spans="1:8" s="6" customFormat="1">
      <c r="A63" s="7" t="s">
        <v>143</v>
      </c>
      <c r="B63" s="8"/>
      <c r="C63" s="8"/>
      <c r="D63" s="8"/>
      <c r="E63" s="20"/>
      <c r="F63" s="20"/>
      <c r="G63" s="20"/>
      <c r="H63" s="22">
        <f t="shared" si="0"/>
        <v>0</v>
      </c>
    </row>
    <row r="64" spans="1:8" s="6" customFormat="1">
      <c r="A64" s="7" t="s">
        <v>110</v>
      </c>
      <c r="B64" s="8"/>
      <c r="C64" s="8"/>
      <c r="D64" s="8"/>
      <c r="E64" s="20">
        <v>585200</v>
      </c>
      <c r="F64" s="20"/>
      <c r="G64" s="20"/>
      <c r="H64" s="22">
        <f t="shared" si="0"/>
        <v>585200</v>
      </c>
    </row>
    <row r="65" spans="1:8" s="6" customFormat="1">
      <c r="A65" s="7" t="s">
        <v>27</v>
      </c>
      <c r="B65" s="8"/>
      <c r="C65" s="8"/>
      <c r="D65" s="8"/>
      <c r="E65" s="20">
        <v>468160</v>
      </c>
      <c r="F65" s="20"/>
      <c r="G65" s="20"/>
      <c r="H65" s="22">
        <f t="shared" si="0"/>
        <v>468160</v>
      </c>
    </row>
    <row r="66" spans="1:8" s="6" customFormat="1">
      <c r="A66" s="7" t="s">
        <v>62</v>
      </c>
      <c r="B66" s="8"/>
      <c r="C66" s="8"/>
      <c r="D66" s="8"/>
      <c r="E66" s="20">
        <v>117040</v>
      </c>
      <c r="F66" s="20"/>
      <c r="G66" s="20"/>
      <c r="H66" s="22">
        <f t="shared" si="0"/>
        <v>117040</v>
      </c>
    </row>
    <row r="67" spans="1:8" s="6" customFormat="1">
      <c r="A67" s="7" t="s">
        <v>111</v>
      </c>
      <c r="B67" s="8"/>
      <c r="C67" s="8"/>
      <c r="D67" s="8"/>
      <c r="E67" s="20">
        <v>585200</v>
      </c>
      <c r="F67" s="20"/>
      <c r="G67" s="20"/>
      <c r="H67" s="22">
        <f t="shared" si="0"/>
        <v>585200</v>
      </c>
    </row>
    <row r="68" spans="1:8" s="6" customFormat="1">
      <c r="A68" s="7" t="s">
        <v>122</v>
      </c>
      <c r="B68" s="8"/>
      <c r="C68" s="8"/>
      <c r="D68" s="8"/>
      <c r="E68" s="20">
        <v>702240</v>
      </c>
      <c r="F68" s="20"/>
      <c r="G68" s="20"/>
      <c r="H68" s="22">
        <f t="shared" si="0"/>
        <v>702240</v>
      </c>
    </row>
    <row r="69" spans="1:8" s="6" customFormat="1">
      <c r="A69" s="7" t="s">
        <v>28</v>
      </c>
      <c r="B69" s="8"/>
      <c r="C69" s="8"/>
      <c r="D69" s="8"/>
      <c r="E69" s="20">
        <v>234080</v>
      </c>
      <c r="F69" s="20"/>
      <c r="G69" s="20">
        <v>933280</v>
      </c>
      <c r="H69" s="22">
        <f t="shared" si="0"/>
        <v>1167360</v>
      </c>
    </row>
    <row r="70" spans="1:8" s="6" customFormat="1">
      <c r="A70" s="7" t="s">
        <v>29</v>
      </c>
      <c r="B70" s="8"/>
      <c r="C70" s="8"/>
      <c r="D70" s="8"/>
      <c r="E70" s="20"/>
      <c r="F70" s="20"/>
      <c r="G70" s="20"/>
      <c r="H70" s="22">
        <f t="shared" si="0"/>
        <v>0</v>
      </c>
    </row>
    <row r="71" spans="1:8" s="6" customFormat="1">
      <c r="A71" s="7" t="s">
        <v>63</v>
      </c>
      <c r="B71" s="8"/>
      <c r="C71" s="8"/>
      <c r="D71" s="8"/>
      <c r="E71" s="20"/>
      <c r="F71" s="20"/>
      <c r="G71" s="20"/>
      <c r="H71" s="22">
        <f t="shared" si="0"/>
        <v>0</v>
      </c>
    </row>
    <row r="72" spans="1:8" s="6" customFormat="1">
      <c r="A72" s="7" t="s">
        <v>127</v>
      </c>
      <c r="B72" s="8"/>
      <c r="C72" s="8"/>
      <c r="D72" s="8"/>
      <c r="E72" s="20">
        <v>1170400</v>
      </c>
      <c r="F72" s="20"/>
      <c r="G72" s="20"/>
      <c r="H72" s="22">
        <f t="shared" si="0"/>
        <v>1170400</v>
      </c>
    </row>
    <row r="73" spans="1:8" s="6" customFormat="1">
      <c r="A73" s="7" t="s">
        <v>88</v>
      </c>
      <c r="B73" s="8"/>
      <c r="C73" s="8"/>
      <c r="D73" s="8"/>
      <c r="E73" s="20">
        <v>234080</v>
      </c>
      <c r="F73" s="20"/>
      <c r="G73" s="20"/>
      <c r="H73" s="22">
        <f t="shared" si="0"/>
        <v>234080</v>
      </c>
    </row>
    <row r="74" spans="1:8" s="6" customFormat="1">
      <c r="A74" s="7" t="s">
        <v>128</v>
      </c>
      <c r="B74" s="8"/>
      <c r="C74" s="8"/>
      <c r="D74" s="8"/>
      <c r="E74" s="20">
        <v>1170400</v>
      </c>
      <c r="F74" s="20"/>
      <c r="G74" s="20"/>
      <c r="H74" s="22">
        <f t="shared" si="0"/>
        <v>1170400</v>
      </c>
    </row>
    <row r="75" spans="1:8" s="6" customFormat="1">
      <c r="A75" s="7" t="s">
        <v>101</v>
      </c>
      <c r="B75" s="8"/>
      <c r="C75" s="8"/>
      <c r="D75" s="8"/>
      <c r="E75" s="20">
        <v>468160</v>
      </c>
      <c r="F75" s="20"/>
      <c r="G75" s="20"/>
      <c r="H75" s="22">
        <f t="shared" si="0"/>
        <v>468160</v>
      </c>
    </row>
    <row r="76" spans="1:8" s="6" customFormat="1">
      <c r="A76" s="7" t="s">
        <v>30</v>
      </c>
      <c r="B76" s="8"/>
      <c r="C76" s="8"/>
      <c r="D76" s="8"/>
      <c r="E76" s="20">
        <v>117040</v>
      </c>
      <c r="F76" s="20"/>
      <c r="G76" s="20"/>
      <c r="H76" s="22">
        <f t="shared" si="0"/>
        <v>117040</v>
      </c>
    </row>
    <row r="77" spans="1:8" s="6" customFormat="1">
      <c r="A77" s="7" t="s">
        <v>89</v>
      </c>
      <c r="B77" s="8"/>
      <c r="C77" s="8"/>
      <c r="D77" s="8"/>
      <c r="E77" s="20">
        <v>234080</v>
      </c>
      <c r="F77" s="20"/>
      <c r="G77" s="20">
        <v>933280</v>
      </c>
      <c r="H77" s="22">
        <f t="shared" si="0"/>
        <v>1167360</v>
      </c>
    </row>
    <row r="78" spans="1:8" s="6" customFormat="1">
      <c r="A78" s="9" t="s">
        <v>145</v>
      </c>
      <c r="B78" s="8"/>
      <c r="C78" s="8"/>
      <c r="D78" s="8"/>
      <c r="E78" s="20">
        <v>1755600</v>
      </c>
      <c r="F78" s="20"/>
      <c r="G78" s="20"/>
      <c r="H78" s="22">
        <f t="shared" ref="H78:H141" si="1">B78+C78+D78+E78+F78+G78</f>
        <v>1755600</v>
      </c>
    </row>
    <row r="79" spans="1:8" s="6" customFormat="1">
      <c r="A79" s="7" t="s">
        <v>50</v>
      </c>
      <c r="B79" s="8"/>
      <c r="C79" s="8"/>
      <c r="D79" s="8"/>
      <c r="E79" s="20">
        <v>117040</v>
      </c>
      <c r="F79" s="20"/>
      <c r="G79" s="20">
        <v>466640</v>
      </c>
      <c r="H79" s="22">
        <f t="shared" si="1"/>
        <v>583680</v>
      </c>
    </row>
    <row r="80" spans="1:8" s="6" customFormat="1">
      <c r="A80" s="7" t="s">
        <v>98</v>
      </c>
      <c r="B80" s="8"/>
      <c r="C80" s="8"/>
      <c r="D80" s="8"/>
      <c r="E80" s="20">
        <v>351120</v>
      </c>
      <c r="F80" s="20"/>
      <c r="G80" s="20"/>
      <c r="H80" s="22">
        <f t="shared" si="1"/>
        <v>351120</v>
      </c>
    </row>
    <row r="81" spans="1:8" s="6" customFormat="1">
      <c r="A81" s="7" t="s">
        <v>129</v>
      </c>
      <c r="B81" s="8"/>
      <c r="C81" s="8"/>
      <c r="D81" s="8"/>
      <c r="E81" s="20">
        <v>1170400</v>
      </c>
      <c r="F81" s="20"/>
      <c r="G81" s="20"/>
      <c r="H81" s="22">
        <f t="shared" si="1"/>
        <v>1170400</v>
      </c>
    </row>
    <row r="82" spans="1:8" s="6" customFormat="1">
      <c r="A82" s="7" t="s">
        <v>130</v>
      </c>
      <c r="B82" s="8"/>
      <c r="C82" s="8"/>
      <c r="D82" s="8"/>
      <c r="E82" s="20">
        <v>1170400</v>
      </c>
      <c r="F82" s="20"/>
      <c r="G82" s="20">
        <v>4666400</v>
      </c>
      <c r="H82" s="22">
        <f t="shared" si="1"/>
        <v>5836800</v>
      </c>
    </row>
    <row r="83" spans="1:8" s="6" customFormat="1">
      <c r="A83" s="7" t="s">
        <v>32</v>
      </c>
      <c r="B83" s="8"/>
      <c r="C83" s="8"/>
      <c r="D83" s="8"/>
      <c r="E83" s="20">
        <v>117040</v>
      </c>
      <c r="F83" s="20"/>
      <c r="G83" s="20"/>
      <c r="H83" s="22">
        <f t="shared" si="1"/>
        <v>117040</v>
      </c>
    </row>
    <row r="84" spans="1:8" s="6" customFormat="1">
      <c r="A84" s="7" t="s">
        <v>90</v>
      </c>
      <c r="B84" s="8"/>
      <c r="C84" s="8"/>
      <c r="D84" s="8"/>
      <c r="E84" s="20">
        <v>234080</v>
      </c>
      <c r="F84" s="20"/>
      <c r="G84" s="20">
        <v>933280</v>
      </c>
      <c r="H84" s="22">
        <f t="shared" si="1"/>
        <v>1167360</v>
      </c>
    </row>
    <row r="85" spans="1:8" s="6" customFormat="1">
      <c r="A85" s="7" t="s">
        <v>33</v>
      </c>
      <c r="B85" s="8"/>
      <c r="C85" s="8"/>
      <c r="D85" s="8"/>
      <c r="E85" s="20"/>
      <c r="F85" s="20"/>
      <c r="G85" s="20"/>
      <c r="H85" s="22">
        <f t="shared" si="1"/>
        <v>0</v>
      </c>
    </row>
    <row r="86" spans="1:8" s="6" customFormat="1">
      <c r="A86" s="7" t="s">
        <v>34</v>
      </c>
      <c r="B86" s="8"/>
      <c r="C86" s="8"/>
      <c r="D86" s="8"/>
      <c r="E86" s="20">
        <v>468160</v>
      </c>
      <c r="F86" s="20"/>
      <c r="G86" s="20"/>
      <c r="H86" s="22">
        <f t="shared" si="1"/>
        <v>468160</v>
      </c>
    </row>
    <row r="87" spans="1:8" s="6" customFormat="1">
      <c r="A87" s="7" t="s">
        <v>112</v>
      </c>
      <c r="B87" s="8"/>
      <c r="C87" s="8"/>
      <c r="D87" s="8"/>
      <c r="E87" s="20">
        <v>585200</v>
      </c>
      <c r="F87" s="20"/>
      <c r="G87" s="20"/>
      <c r="H87" s="22">
        <f t="shared" si="1"/>
        <v>585200</v>
      </c>
    </row>
    <row r="88" spans="1:8" s="6" customFormat="1">
      <c r="A88" s="7" t="s">
        <v>131</v>
      </c>
      <c r="B88" s="8"/>
      <c r="C88" s="8"/>
      <c r="D88" s="8"/>
      <c r="E88" s="20"/>
      <c r="F88" s="20"/>
      <c r="G88" s="20">
        <v>4666400</v>
      </c>
      <c r="H88" s="22">
        <f t="shared" si="1"/>
        <v>4666400</v>
      </c>
    </row>
    <row r="89" spans="1:8" s="6" customFormat="1">
      <c r="A89" s="7" t="s">
        <v>35</v>
      </c>
      <c r="B89" s="8"/>
      <c r="C89" s="8"/>
      <c r="D89" s="8"/>
      <c r="E89" s="20">
        <v>2340800</v>
      </c>
      <c r="F89" s="20"/>
      <c r="G89" s="20">
        <v>9332800</v>
      </c>
      <c r="H89" s="22">
        <f t="shared" si="1"/>
        <v>11673600</v>
      </c>
    </row>
    <row r="90" spans="1:8" s="6" customFormat="1">
      <c r="A90" s="7" t="s">
        <v>66</v>
      </c>
      <c r="B90" s="8"/>
      <c r="C90" s="8"/>
      <c r="D90" s="8"/>
      <c r="E90" s="20">
        <v>117040</v>
      </c>
      <c r="F90" s="20"/>
      <c r="G90" s="20">
        <v>466640</v>
      </c>
      <c r="H90" s="22">
        <f t="shared" si="1"/>
        <v>583680</v>
      </c>
    </row>
    <row r="91" spans="1:8" s="6" customFormat="1">
      <c r="A91" s="7" t="s">
        <v>113</v>
      </c>
      <c r="B91" s="8"/>
      <c r="C91" s="8"/>
      <c r="D91" s="8"/>
      <c r="E91" s="20">
        <v>585200</v>
      </c>
      <c r="F91" s="20"/>
      <c r="G91" s="20">
        <v>2333200</v>
      </c>
      <c r="H91" s="22">
        <f t="shared" si="1"/>
        <v>2918400</v>
      </c>
    </row>
    <row r="92" spans="1:8" s="6" customFormat="1">
      <c r="A92" s="7" t="s">
        <v>132</v>
      </c>
      <c r="B92" s="8"/>
      <c r="C92" s="8"/>
      <c r="D92" s="8"/>
      <c r="E92" s="20">
        <v>1170400</v>
      </c>
      <c r="F92" s="20"/>
      <c r="G92" s="20"/>
      <c r="H92" s="22">
        <f t="shared" si="1"/>
        <v>1170400</v>
      </c>
    </row>
    <row r="93" spans="1:8" s="6" customFormat="1">
      <c r="A93" s="7" t="s">
        <v>67</v>
      </c>
      <c r="B93" s="8"/>
      <c r="C93" s="8"/>
      <c r="D93" s="8"/>
      <c r="E93" s="20">
        <v>117040</v>
      </c>
      <c r="F93" s="20"/>
      <c r="G93" s="20"/>
      <c r="H93" s="22">
        <f t="shared" si="1"/>
        <v>117040</v>
      </c>
    </row>
    <row r="94" spans="1:8" s="6" customFormat="1">
      <c r="A94" s="7" t="s">
        <v>68</v>
      </c>
      <c r="B94" s="8"/>
      <c r="C94" s="8"/>
      <c r="D94" s="8"/>
      <c r="E94" s="20">
        <v>117040</v>
      </c>
      <c r="F94" s="20"/>
      <c r="G94" s="20"/>
      <c r="H94" s="22">
        <f t="shared" si="1"/>
        <v>117040</v>
      </c>
    </row>
    <row r="95" spans="1:8" s="6" customFormat="1">
      <c r="A95" s="7" t="s">
        <v>36</v>
      </c>
      <c r="B95" s="8"/>
      <c r="C95" s="8"/>
      <c r="D95" s="8"/>
      <c r="E95" s="20">
        <v>117040</v>
      </c>
      <c r="F95" s="20"/>
      <c r="G95" s="20"/>
      <c r="H95" s="22">
        <f t="shared" si="1"/>
        <v>117040</v>
      </c>
    </row>
    <row r="96" spans="1:8" s="6" customFormat="1">
      <c r="A96" s="7" t="s">
        <v>69</v>
      </c>
      <c r="B96" s="8"/>
      <c r="C96" s="8"/>
      <c r="D96" s="8"/>
      <c r="E96" s="20">
        <v>117040</v>
      </c>
      <c r="F96" s="20"/>
      <c r="G96" s="20"/>
      <c r="H96" s="22">
        <f t="shared" si="1"/>
        <v>117040</v>
      </c>
    </row>
    <row r="97" spans="1:8" s="6" customFormat="1">
      <c r="A97" s="7" t="s">
        <v>37</v>
      </c>
      <c r="B97" s="8"/>
      <c r="C97" s="8"/>
      <c r="D97" s="8"/>
      <c r="E97" s="20">
        <v>468160</v>
      </c>
      <c r="F97" s="20"/>
      <c r="G97" s="20"/>
      <c r="H97" s="22">
        <f t="shared" si="1"/>
        <v>468160</v>
      </c>
    </row>
    <row r="98" spans="1:8" s="6" customFormat="1">
      <c r="A98" s="7" t="s">
        <v>114</v>
      </c>
      <c r="B98" s="8"/>
      <c r="C98" s="8"/>
      <c r="D98" s="8"/>
      <c r="E98" s="20"/>
      <c r="F98" s="20"/>
      <c r="G98" s="20"/>
      <c r="H98" s="22">
        <f t="shared" si="1"/>
        <v>0</v>
      </c>
    </row>
    <row r="99" spans="1:8" s="6" customFormat="1">
      <c r="A99" s="7" t="s">
        <v>102</v>
      </c>
      <c r="B99" s="8"/>
      <c r="C99" s="8"/>
      <c r="D99" s="8"/>
      <c r="E99" s="20">
        <v>468160</v>
      </c>
      <c r="F99" s="20"/>
      <c r="G99" s="20"/>
      <c r="H99" s="22">
        <f t="shared" si="1"/>
        <v>468160</v>
      </c>
    </row>
    <row r="100" spans="1:8" s="6" customFormat="1">
      <c r="A100" s="7" t="s">
        <v>70</v>
      </c>
      <c r="B100" s="8"/>
      <c r="C100" s="8"/>
      <c r="D100" s="8"/>
      <c r="E100" s="20">
        <v>117040</v>
      </c>
      <c r="F100" s="20"/>
      <c r="G100" s="20"/>
      <c r="H100" s="22">
        <f t="shared" si="1"/>
        <v>117040</v>
      </c>
    </row>
    <row r="101" spans="1:8" s="6" customFormat="1">
      <c r="A101" s="7" t="s">
        <v>38</v>
      </c>
      <c r="B101" s="8"/>
      <c r="C101" s="8"/>
      <c r="D101" s="8"/>
      <c r="E101" s="20"/>
      <c r="F101" s="20"/>
      <c r="G101" s="20"/>
      <c r="H101" s="22">
        <f t="shared" si="1"/>
        <v>0</v>
      </c>
    </row>
    <row r="102" spans="1:8" s="6" customFormat="1">
      <c r="A102" s="7" t="s">
        <v>133</v>
      </c>
      <c r="B102" s="8"/>
      <c r="C102" s="8"/>
      <c r="D102" s="8"/>
      <c r="E102" s="20">
        <v>1170400</v>
      </c>
      <c r="F102" s="20"/>
      <c r="G102" s="20">
        <v>4666400</v>
      </c>
      <c r="H102" s="22">
        <f t="shared" si="1"/>
        <v>5836800</v>
      </c>
    </row>
    <row r="103" spans="1:8" s="6" customFormat="1">
      <c r="A103" s="7" t="s">
        <v>134</v>
      </c>
      <c r="B103" s="8"/>
      <c r="C103" s="8"/>
      <c r="D103" s="8"/>
      <c r="E103" s="20">
        <v>1170400</v>
      </c>
      <c r="F103" s="20"/>
      <c r="G103" s="20"/>
      <c r="H103" s="22">
        <f t="shared" si="1"/>
        <v>1170400</v>
      </c>
    </row>
    <row r="104" spans="1:8" s="6" customFormat="1">
      <c r="A104" s="7" t="s">
        <v>39</v>
      </c>
      <c r="B104" s="8"/>
      <c r="C104" s="8"/>
      <c r="D104" s="8"/>
      <c r="E104" s="20">
        <v>351120</v>
      </c>
      <c r="F104" s="20"/>
      <c r="G104" s="20"/>
      <c r="H104" s="22">
        <f t="shared" si="1"/>
        <v>351120</v>
      </c>
    </row>
    <row r="105" spans="1:8" s="6" customFormat="1">
      <c r="A105" s="7" t="s">
        <v>115</v>
      </c>
      <c r="B105" s="8"/>
      <c r="C105" s="8"/>
      <c r="D105" s="8"/>
      <c r="E105" s="20">
        <v>585200</v>
      </c>
      <c r="F105" s="20"/>
      <c r="G105" s="20"/>
      <c r="H105" s="22">
        <f t="shared" si="1"/>
        <v>585200</v>
      </c>
    </row>
    <row r="106" spans="1:8" s="6" customFormat="1">
      <c r="A106" s="7" t="s">
        <v>40</v>
      </c>
      <c r="B106" s="8"/>
      <c r="C106" s="8"/>
      <c r="D106" s="8"/>
      <c r="E106" s="20"/>
      <c r="F106" s="20"/>
      <c r="G106" s="20"/>
      <c r="H106" s="22">
        <f t="shared" si="1"/>
        <v>0</v>
      </c>
    </row>
    <row r="107" spans="1:8" s="6" customFormat="1">
      <c r="A107" s="7" t="s">
        <v>41</v>
      </c>
      <c r="B107" s="8"/>
      <c r="C107" s="8"/>
      <c r="D107" s="8"/>
      <c r="E107" s="20"/>
      <c r="F107" s="20"/>
      <c r="G107" s="20"/>
      <c r="H107" s="22">
        <f t="shared" si="1"/>
        <v>0</v>
      </c>
    </row>
    <row r="108" spans="1:8" s="6" customFormat="1">
      <c r="A108" s="7" t="s">
        <v>71</v>
      </c>
      <c r="B108" s="8"/>
      <c r="C108" s="8"/>
      <c r="D108" s="8"/>
      <c r="E108" s="20"/>
      <c r="F108" s="20"/>
      <c r="G108" s="20"/>
      <c r="H108" s="22">
        <f t="shared" si="1"/>
        <v>0</v>
      </c>
    </row>
    <row r="109" spans="1:8" s="6" customFormat="1">
      <c r="A109" s="7" t="s">
        <v>99</v>
      </c>
      <c r="B109" s="8"/>
      <c r="C109" s="8"/>
      <c r="D109" s="8"/>
      <c r="E109" s="20">
        <v>351120</v>
      </c>
      <c r="F109" s="20"/>
      <c r="G109" s="20"/>
      <c r="H109" s="22">
        <f t="shared" si="1"/>
        <v>351120</v>
      </c>
    </row>
    <row r="110" spans="1:8" s="6" customFormat="1">
      <c r="A110" s="7" t="s">
        <v>42</v>
      </c>
      <c r="B110" s="8"/>
      <c r="C110" s="8"/>
      <c r="D110" s="8"/>
      <c r="E110" s="20">
        <v>585200</v>
      </c>
      <c r="F110" s="20"/>
      <c r="G110" s="20">
        <v>2333200</v>
      </c>
      <c r="H110" s="22">
        <f t="shared" si="1"/>
        <v>2918400</v>
      </c>
    </row>
    <row r="111" spans="1:8" s="6" customFormat="1">
      <c r="A111" s="7" t="s">
        <v>72</v>
      </c>
      <c r="B111" s="8"/>
      <c r="C111" s="8"/>
      <c r="D111" s="8"/>
      <c r="E111" s="20">
        <v>117040</v>
      </c>
      <c r="F111" s="20"/>
      <c r="G111" s="20"/>
      <c r="H111" s="22">
        <f t="shared" si="1"/>
        <v>117040</v>
      </c>
    </row>
    <row r="112" spans="1:8" s="6" customFormat="1">
      <c r="A112" s="7" t="s">
        <v>73</v>
      </c>
      <c r="B112" s="8"/>
      <c r="C112" s="8"/>
      <c r="D112" s="8"/>
      <c r="E112" s="20">
        <v>117040</v>
      </c>
      <c r="F112" s="20"/>
      <c r="G112" s="20"/>
      <c r="H112" s="22">
        <f t="shared" si="1"/>
        <v>117040</v>
      </c>
    </row>
    <row r="113" spans="1:8" s="6" customFormat="1">
      <c r="A113" s="7" t="s">
        <v>91</v>
      </c>
      <c r="B113" s="8"/>
      <c r="C113" s="8"/>
      <c r="D113" s="8"/>
      <c r="E113" s="20">
        <v>234080</v>
      </c>
      <c r="F113" s="20"/>
      <c r="G113" s="20"/>
      <c r="H113" s="22">
        <f t="shared" si="1"/>
        <v>234080</v>
      </c>
    </row>
    <row r="114" spans="1:8" s="6" customFormat="1">
      <c r="A114" s="7" t="s">
        <v>92</v>
      </c>
      <c r="B114" s="8"/>
      <c r="C114" s="8"/>
      <c r="D114" s="8"/>
      <c r="E114" s="20">
        <v>234080</v>
      </c>
      <c r="F114" s="20"/>
      <c r="G114" s="20"/>
      <c r="H114" s="22">
        <f t="shared" si="1"/>
        <v>234080</v>
      </c>
    </row>
    <row r="115" spans="1:8" s="6" customFormat="1">
      <c r="A115" s="7" t="s">
        <v>43</v>
      </c>
      <c r="B115" s="8"/>
      <c r="C115" s="8"/>
      <c r="D115" s="8"/>
      <c r="E115" s="20"/>
      <c r="F115" s="20"/>
      <c r="G115" s="20"/>
      <c r="H115" s="22">
        <f t="shared" si="1"/>
        <v>0</v>
      </c>
    </row>
    <row r="116" spans="1:8" s="6" customFormat="1">
      <c r="A116" s="7" t="s">
        <v>93</v>
      </c>
      <c r="B116" s="8"/>
      <c r="C116" s="8"/>
      <c r="D116" s="8"/>
      <c r="E116" s="20">
        <v>234080</v>
      </c>
      <c r="F116" s="20"/>
      <c r="G116" s="20">
        <v>933280</v>
      </c>
      <c r="H116" s="22">
        <f t="shared" si="1"/>
        <v>1167360</v>
      </c>
    </row>
    <row r="117" spans="1:8" s="6" customFormat="1">
      <c r="A117" s="7" t="s">
        <v>44</v>
      </c>
      <c r="B117" s="8"/>
      <c r="C117" s="8"/>
      <c r="D117" s="8"/>
      <c r="E117" s="20"/>
      <c r="F117" s="20"/>
      <c r="G117" s="20"/>
      <c r="H117" s="22">
        <f t="shared" si="1"/>
        <v>0</v>
      </c>
    </row>
    <row r="118" spans="1:8" s="6" customFormat="1">
      <c r="A118" s="7" t="s">
        <v>74</v>
      </c>
      <c r="B118" s="8"/>
      <c r="C118" s="8"/>
      <c r="D118" s="8"/>
      <c r="E118" s="20"/>
      <c r="F118" s="20"/>
      <c r="G118" s="20"/>
      <c r="H118" s="22">
        <f t="shared" si="1"/>
        <v>0</v>
      </c>
    </row>
    <row r="119" spans="1:8" s="6" customFormat="1">
      <c r="A119" s="7" t="s">
        <v>140</v>
      </c>
      <c r="B119" s="8"/>
      <c r="C119" s="8"/>
      <c r="D119" s="8"/>
      <c r="E119" s="20">
        <v>1755600</v>
      </c>
      <c r="F119" s="20"/>
      <c r="G119" s="20"/>
      <c r="H119" s="22">
        <f t="shared" si="1"/>
        <v>1755600</v>
      </c>
    </row>
    <row r="120" spans="1:8" s="6" customFormat="1">
      <c r="A120" s="7" t="s">
        <v>94</v>
      </c>
      <c r="B120" s="8"/>
      <c r="C120" s="8"/>
      <c r="D120" s="8"/>
      <c r="E120" s="20">
        <v>234080</v>
      </c>
      <c r="F120" s="20"/>
      <c r="G120" s="20"/>
      <c r="H120" s="22">
        <f t="shared" si="1"/>
        <v>234080</v>
      </c>
    </row>
    <row r="121" spans="1:8" s="6" customFormat="1">
      <c r="A121" s="7" t="s">
        <v>116</v>
      </c>
      <c r="B121" s="8"/>
      <c r="C121" s="8"/>
      <c r="D121" s="8"/>
      <c r="E121" s="20">
        <v>585200</v>
      </c>
      <c r="F121" s="20"/>
      <c r="G121" s="20"/>
      <c r="H121" s="22">
        <f t="shared" si="1"/>
        <v>585200</v>
      </c>
    </row>
    <row r="122" spans="1:8" s="6" customFormat="1">
      <c r="A122" s="7" t="s">
        <v>117</v>
      </c>
      <c r="B122" s="8"/>
      <c r="C122" s="8"/>
      <c r="D122" s="8"/>
      <c r="E122" s="20">
        <v>585200</v>
      </c>
      <c r="F122" s="20"/>
      <c r="G122" s="20"/>
      <c r="H122" s="22">
        <f t="shared" si="1"/>
        <v>585200</v>
      </c>
    </row>
    <row r="123" spans="1:8" s="6" customFormat="1">
      <c r="A123" s="7" t="s">
        <v>95</v>
      </c>
      <c r="B123" s="8"/>
      <c r="C123" s="8"/>
      <c r="D123" s="8"/>
      <c r="E123" s="20">
        <v>234080</v>
      </c>
      <c r="F123" s="20"/>
      <c r="G123" s="20"/>
      <c r="H123" s="22">
        <f t="shared" si="1"/>
        <v>234080</v>
      </c>
    </row>
    <row r="124" spans="1:8" s="6" customFormat="1">
      <c r="A124" s="7" t="s">
        <v>96</v>
      </c>
      <c r="B124" s="8"/>
      <c r="C124" s="8"/>
      <c r="D124" s="8"/>
      <c r="E124" s="20">
        <v>234080</v>
      </c>
      <c r="F124" s="20"/>
      <c r="G124" s="20">
        <v>933280</v>
      </c>
      <c r="H124" s="22">
        <f t="shared" si="1"/>
        <v>1167360</v>
      </c>
    </row>
    <row r="125" spans="1:8" s="6" customFormat="1">
      <c r="A125" s="7" t="s">
        <v>75</v>
      </c>
      <c r="B125" s="8"/>
      <c r="C125" s="8"/>
      <c r="D125" s="8"/>
      <c r="E125" s="20">
        <v>117040</v>
      </c>
      <c r="F125" s="20"/>
      <c r="G125" s="20"/>
      <c r="H125" s="22">
        <f t="shared" si="1"/>
        <v>117040</v>
      </c>
    </row>
    <row r="126" spans="1:8" s="6" customFormat="1">
      <c r="A126" s="7" t="s">
        <v>45</v>
      </c>
      <c r="B126" s="8"/>
      <c r="C126" s="8"/>
      <c r="D126" s="8"/>
      <c r="E126" s="20">
        <v>117040</v>
      </c>
      <c r="F126" s="20"/>
      <c r="G126" s="20">
        <v>466640</v>
      </c>
      <c r="H126" s="22">
        <f t="shared" si="1"/>
        <v>583680</v>
      </c>
    </row>
    <row r="127" spans="1:8" s="6" customFormat="1">
      <c r="A127" s="7" t="s">
        <v>77</v>
      </c>
      <c r="B127" s="8"/>
      <c r="C127" s="8"/>
      <c r="D127" s="8"/>
      <c r="E127" s="20">
        <v>117040</v>
      </c>
      <c r="F127" s="20"/>
      <c r="G127" s="20"/>
      <c r="H127" s="22">
        <f t="shared" si="1"/>
        <v>117040</v>
      </c>
    </row>
    <row r="128" spans="1:8" s="6" customFormat="1">
      <c r="A128" s="7" t="s">
        <v>123</v>
      </c>
      <c r="B128" s="8"/>
      <c r="C128" s="8"/>
      <c r="D128" s="8"/>
      <c r="E128" s="20">
        <v>702240</v>
      </c>
      <c r="F128" s="20"/>
      <c r="G128" s="20"/>
      <c r="H128" s="22">
        <f t="shared" si="1"/>
        <v>702240</v>
      </c>
    </row>
    <row r="129" spans="1:8" s="6" customFormat="1">
      <c r="A129" s="7" t="s">
        <v>46</v>
      </c>
      <c r="B129" s="8"/>
      <c r="C129" s="8"/>
      <c r="D129" s="8"/>
      <c r="E129" s="20"/>
      <c r="F129" s="20"/>
      <c r="G129" s="20"/>
      <c r="H129" s="22">
        <f t="shared" si="1"/>
        <v>0</v>
      </c>
    </row>
    <row r="130" spans="1:8" s="6" customFormat="1">
      <c r="A130" s="7" t="s">
        <v>78</v>
      </c>
      <c r="B130" s="8"/>
      <c r="C130" s="8"/>
      <c r="D130" s="8"/>
      <c r="E130" s="20">
        <v>117040</v>
      </c>
      <c r="F130" s="20"/>
      <c r="G130" s="20"/>
      <c r="H130" s="22">
        <f t="shared" si="1"/>
        <v>117040</v>
      </c>
    </row>
    <row r="131" spans="1:8" s="6" customFormat="1">
      <c r="A131" s="7" t="s">
        <v>144</v>
      </c>
      <c r="B131" s="8"/>
      <c r="C131" s="8"/>
      <c r="D131" s="8"/>
      <c r="E131" s="20"/>
      <c r="F131" s="20"/>
      <c r="G131" s="20"/>
      <c r="H131" s="22">
        <f t="shared" si="1"/>
        <v>0</v>
      </c>
    </row>
    <row r="132" spans="1:8" s="6" customFormat="1">
      <c r="A132" s="7" t="s">
        <v>103</v>
      </c>
      <c r="B132" s="8"/>
      <c r="C132" s="8"/>
      <c r="D132" s="8"/>
      <c r="E132" s="20">
        <v>468160</v>
      </c>
      <c r="F132" s="20"/>
      <c r="G132" s="20">
        <v>1866560</v>
      </c>
      <c r="H132" s="22">
        <f t="shared" si="1"/>
        <v>2334720</v>
      </c>
    </row>
    <row r="133" spans="1:8" s="6" customFormat="1">
      <c r="A133" s="7" t="s">
        <v>79</v>
      </c>
      <c r="B133" s="8"/>
      <c r="C133" s="8"/>
      <c r="D133" s="8"/>
      <c r="E133" s="20">
        <v>117040</v>
      </c>
      <c r="F133" s="20"/>
      <c r="G133" s="20"/>
      <c r="H133" s="22">
        <f t="shared" si="1"/>
        <v>117040</v>
      </c>
    </row>
    <row r="134" spans="1:8" s="6" customFormat="1">
      <c r="A134" s="7" t="s">
        <v>47</v>
      </c>
      <c r="B134" s="8"/>
      <c r="C134" s="8"/>
      <c r="D134" s="8"/>
      <c r="E134" s="20">
        <v>351120</v>
      </c>
      <c r="F134" s="20"/>
      <c r="G134" s="20"/>
      <c r="H134" s="22">
        <f t="shared" si="1"/>
        <v>351120</v>
      </c>
    </row>
    <row r="135" spans="1:8" s="6" customFormat="1">
      <c r="A135" s="7" t="s">
        <v>136</v>
      </c>
      <c r="B135" s="8"/>
      <c r="C135" s="8"/>
      <c r="D135" s="8"/>
      <c r="E135" s="20">
        <v>1170400</v>
      </c>
      <c r="F135" s="20"/>
      <c r="G135" s="20">
        <v>4666400</v>
      </c>
      <c r="H135" s="22">
        <f t="shared" si="1"/>
        <v>5836800</v>
      </c>
    </row>
    <row r="136" spans="1:8" s="6" customFormat="1">
      <c r="A136" s="7" t="s">
        <v>48</v>
      </c>
      <c r="B136" s="8"/>
      <c r="C136" s="8"/>
      <c r="D136" s="8"/>
      <c r="E136" s="20"/>
      <c r="F136" s="20"/>
      <c r="G136" s="20"/>
      <c r="H136" s="22">
        <f t="shared" si="1"/>
        <v>0</v>
      </c>
    </row>
    <row r="137" spans="1:8" s="6" customFormat="1">
      <c r="A137" s="7" t="s">
        <v>49</v>
      </c>
      <c r="B137" s="8"/>
      <c r="C137" s="8"/>
      <c r="D137" s="8"/>
      <c r="E137" s="20">
        <v>117040</v>
      </c>
      <c r="F137" s="20"/>
      <c r="G137" s="20"/>
      <c r="H137" s="22">
        <f t="shared" si="1"/>
        <v>117040</v>
      </c>
    </row>
    <row r="138" spans="1:8" s="6" customFormat="1">
      <c r="A138" s="7" t="s">
        <v>80</v>
      </c>
      <c r="B138" s="8"/>
      <c r="C138" s="8"/>
      <c r="D138" s="8"/>
      <c r="E138" s="20">
        <v>117040</v>
      </c>
      <c r="F138" s="20"/>
      <c r="G138" s="20"/>
      <c r="H138" s="22">
        <f t="shared" si="1"/>
        <v>117040</v>
      </c>
    </row>
    <row r="139" spans="1:8" s="6" customFormat="1">
      <c r="A139" s="7" t="s">
        <v>119</v>
      </c>
      <c r="B139" s="8"/>
      <c r="C139" s="8"/>
      <c r="D139" s="8"/>
      <c r="E139" s="20">
        <v>585200</v>
      </c>
      <c r="F139" s="20"/>
      <c r="G139" s="20"/>
      <c r="H139" s="22">
        <f t="shared" si="1"/>
        <v>585200</v>
      </c>
    </row>
    <row r="140" spans="1:8" s="6" customFormat="1">
      <c r="A140" s="7" t="s">
        <v>148</v>
      </c>
      <c r="B140" s="8"/>
      <c r="C140" s="8"/>
      <c r="D140" s="8"/>
      <c r="E140" s="20">
        <v>351120</v>
      </c>
      <c r="F140" s="20"/>
      <c r="G140" s="20"/>
      <c r="H140" s="22">
        <f t="shared" si="1"/>
        <v>351120</v>
      </c>
    </row>
    <row r="141" spans="1:8" s="6" customFormat="1">
      <c r="A141" s="19" t="s">
        <v>150</v>
      </c>
      <c r="B141" s="8"/>
      <c r="C141" s="8"/>
      <c r="D141" s="8"/>
      <c r="E141" s="20">
        <v>14630</v>
      </c>
      <c r="F141" s="20"/>
      <c r="G141" s="20"/>
      <c r="H141" s="22">
        <f t="shared" si="1"/>
        <v>14630</v>
      </c>
    </row>
    <row r="142" spans="1:8">
      <c r="A142" s="19" t="s">
        <v>152</v>
      </c>
      <c r="B142" s="8"/>
      <c r="C142" s="8"/>
      <c r="D142" s="8"/>
      <c r="E142" s="20">
        <v>2926</v>
      </c>
      <c r="F142" s="20"/>
      <c r="G142" s="20"/>
      <c r="H142" s="22">
        <f t="shared" ref="H142:H165" si="2">B142+C142+D142+E142+F142+G142</f>
        <v>2926</v>
      </c>
    </row>
    <row r="143" spans="1:8">
      <c r="A143" s="19" t="s">
        <v>153</v>
      </c>
      <c r="B143" s="8"/>
      <c r="C143" s="8"/>
      <c r="D143" s="8"/>
      <c r="E143" s="20">
        <v>2926</v>
      </c>
      <c r="F143" s="20"/>
      <c r="G143" s="20"/>
      <c r="H143" s="22">
        <f t="shared" si="2"/>
        <v>2926</v>
      </c>
    </row>
    <row r="144" spans="1:8">
      <c r="A144" s="19" t="s">
        <v>154</v>
      </c>
      <c r="B144" s="8"/>
      <c r="C144" s="8"/>
      <c r="D144" s="8"/>
      <c r="E144" s="20">
        <v>2926</v>
      </c>
      <c r="F144" s="20"/>
      <c r="G144" s="20"/>
      <c r="H144" s="22">
        <f t="shared" si="2"/>
        <v>2926</v>
      </c>
    </row>
    <row r="145" spans="1:8">
      <c r="A145" s="19" t="s">
        <v>156</v>
      </c>
      <c r="B145" s="8"/>
      <c r="C145" s="8"/>
      <c r="D145" s="8"/>
      <c r="E145" s="20">
        <v>19019</v>
      </c>
      <c r="F145" s="20"/>
      <c r="G145" s="20">
        <v>75829</v>
      </c>
      <c r="H145" s="22">
        <f t="shared" si="2"/>
        <v>94848</v>
      </c>
    </row>
    <row r="146" spans="1:8">
      <c r="A146" s="19" t="s">
        <v>157</v>
      </c>
      <c r="B146" s="8"/>
      <c r="C146" s="8"/>
      <c r="D146" s="8"/>
      <c r="E146" s="20">
        <v>146300</v>
      </c>
      <c r="F146" s="20"/>
      <c r="G146" s="20"/>
      <c r="H146" s="22">
        <f t="shared" si="2"/>
        <v>146300</v>
      </c>
    </row>
    <row r="147" spans="1:8">
      <c r="A147" s="19" t="s">
        <v>158</v>
      </c>
      <c r="B147" s="8"/>
      <c r="C147" s="8"/>
      <c r="D147" s="8"/>
      <c r="E147" s="20">
        <v>1463</v>
      </c>
      <c r="F147" s="20"/>
      <c r="G147" s="20"/>
      <c r="H147" s="22">
        <f t="shared" si="2"/>
        <v>1463</v>
      </c>
    </row>
    <row r="148" spans="1:8">
      <c r="A148" s="19" t="s">
        <v>159</v>
      </c>
      <c r="B148" s="8"/>
      <c r="C148" s="8"/>
      <c r="D148" s="8"/>
      <c r="E148" s="20">
        <v>146300</v>
      </c>
      <c r="F148" s="20"/>
      <c r="G148" s="20"/>
      <c r="H148" s="22">
        <f t="shared" si="2"/>
        <v>146300</v>
      </c>
    </row>
    <row r="149" spans="1:8">
      <c r="A149" s="19" t="s">
        <v>160</v>
      </c>
      <c r="B149" s="8"/>
      <c r="C149" s="8"/>
      <c r="D149" s="8"/>
      <c r="E149" s="20">
        <v>2926</v>
      </c>
      <c r="F149" s="20"/>
      <c r="G149" s="20">
        <v>11666</v>
      </c>
      <c r="H149" s="22">
        <f t="shared" si="2"/>
        <v>14592</v>
      </c>
    </row>
    <row r="150" spans="1:8">
      <c r="A150" s="19" t="s">
        <v>163</v>
      </c>
      <c r="B150" s="8"/>
      <c r="C150" s="8"/>
      <c r="D150" s="8"/>
      <c r="E150" s="20">
        <v>1463</v>
      </c>
      <c r="F150" s="20"/>
      <c r="G150" s="20"/>
      <c r="H150" s="22">
        <f t="shared" si="2"/>
        <v>1463</v>
      </c>
    </row>
    <row r="151" spans="1:8">
      <c r="A151" s="19" t="s">
        <v>192</v>
      </c>
      <c r="B151" s="8"/>
      <c r="C151" s="8"/>
      <c r="D151" s="8"/>
      <c r="E151" s="20"/>
      <c r="F151" s="20"/>
      <c r="G151" s="20">
        <v>198322</v>
      </c>
      <c r="H151" s="22">
        <f t="shared" si="2"/>
        <v>198322</v>
      </c>
    </row>
    <row r="152" spans="1:8">
      <c r="A152" s="19">
        <v>673</v>
      </c>
      <c r="B152" s="8"/>
      <c r="C152" s="8"/>
      <c r="D152" s="8"/>
      <c r="E152" s="20">
        <v>8778</v>
      </c>
      <c r="F152" s="20"/>
      <c r="G152" s="20"/>
      <c r="H152" s="22">
        <f t="shared" si="2"/>
        <v>8778</v>
      </c>
    </row>
    <row r="153" spans="1:8">
      <c r="A153" s="19" t="s">
        <v>155</v>
      </c>
      <c r="B153" s="8"/>
      <c r="C153" s="8"/>
      <c r="D153" s="8"/>
      <c r="E153" s="20"/>
      <c r="F153" s="20">
        <v>1823913</v>
      </c>
      <c r="G153" s="20">
        <v>2514330</v>
      </c>
      <c r="H153" s="22">
        <f t="shared" si="2"/>
        <v>4338243</v>
      </c>
    </row>
    <row r="154" spans="1:8" ht="11.25" customHeight="1">
      <c r="A154" s="19" t="s">
        <v>181</v>
      </c>
      <c r="B154" s="8"/>
      <c r="C154" s="8"/>
      <c r="D154" s="8"/>
      <c r="E154" s="20"/>
      <c r="F154" s="20"/>
      <c r="G154" s="20">
        <v>466640</v>
      </c>
      <c r="H154" s="22">
        <f t="shared" si="2"/>
        <v>466640</v>
      </c>
    </row>
    <row r="155" spans="1:8" ht="11.25" customHeight="1">
      <c r="A155" s="19" t="s">
        <v>182</v>
      </c>
      <c r="B155" s="8"/>
      <c r="C155" s="8"/>
      <c r="D155" s="8"/>
      <c r="E155" s="20"/>
      <c r="F155" s="20"/>
      <c r="G155" s="20">
        <v>2333200</v>
      </c>
      <c r="H155" s="22">
        <f t="shared" si="2"/>
        <v>2333200</v>
      </c>
    </row>
    <row r="156" spans="1:8" ht="11.25" customHeight="1">
      <c r="A156" s="19" t="s">
        <v>183</v>
      </c>
      <c r="B156" s="8"/>
      <c r="C156" s="8"/>
      <c r="D156" s="8"/>
      <c r="E156" s="20"/>
      <c r="F156" s="20"/>
      <c r="G156" s="20">
        <v>933280</v>
      </c>
      <c r="H156" s="22">
        <f t="shared" si="2"/>
        <v>933280</v>
      </c>
    </row>
    <row r="157" spans="1:8" ht="11.25" customHeight="1">
      <c r="A157" s="19" t="s">
        <v>184</v>
      </c>
      <c r="B157" s="8"/>
      <c r="C157" s="8"/>
      <c r="D157" s="8"/>
      <c r="E157" s="20"/>
      <c r="F157" s="20"/>
      <c r="G157" s="20">
        <v>466640</v>
      </c>
      <c r="H157" s="22">
        <f t="shared" si="2"/>
        <v>466640</v>
      </c>
    </row>
    <row r="158" spans="1:8" ht="11.25" customHeight="1">
      <c r="A158" s="19" t="s">
        <v>185</v>
      </c>
      <c r="B158" s="8"/>
      <c r="C158" s="8"/>
      <c r="D158" s="8"/>
      <c r="E158" s="20"/>
      <c r="F158" s="20"/>
      <c r="G158" s="20">
        <v>9332800</v>
      </c>
      <c r="H158" s="22">
        <f t="shared" si="2"/>
        <v>9332800</v>
      </c>
    </row>
    <row r="159" spans="1:8" ht="11.25" customHeight="1">
      <c r="A159" s="19" t="s">
        <v>186</v>
      </c>
      <c r="B159" s="8"/>
      <c r="C159" s="8"/>
      <c r="D159" s="8"/>
      <c r="E159" s="20"/>
      <c r="F159" s="20"/>
      <c r="G159" s="20">
        <v>933280</v>
      </c>
      <c r="H159" s="22">
        <f t="shared" si="2"/>
        <v>933280</v>
      </c>
    </row>
    <row r="160" spans="1:8" ht="11.25" customHeight="1">
      <c r="A160" s="19" t="s">
        <v>187</v>
      </c>
      <c r="B160" s="8"/>
      <c r="C160" s="8"/>
      <c r="D160" s="8"/>
      <c r="E160" s="20"/>
      <c r="F160" s="20"/>
      <c r="G160" s="20">
        <v>23332000</v>
      </c>
      <c r="H160" s="22">
        <f t="shared" si="2"/>
        <v>23332000</v>
      </c>
    </row>
    <row r="161" spans="1:8" ht="11.25" customHeight="1">
      <c r="A161" s="19" t="s">
        <v>188</v>
      </c>
      <c r="B161" s="8"/>
      <c r="C161" s="8"/>
      <c r="D161" s="8"/>
      <c r="E161" s="20"/>
      <c r="F161" s="20"/>
      <c r="G161" s="20">
        <v>466640</v>
      </c>
      <c r="H161" s="22">
        <f t="shared" si="2"/>
        <v>466640</v>
      </c>
    </row>
    <row r="162" spans="1:8" ht="11.25" customHeight="1">
      <c r="A162" s="19" t="s">
        <v>189</v>
      </c>
      <c r="B162" s="8"/>
      <c r="C162" s="8"/>
      <c r="D162" s="8"/>
      <c r="E162" s="20"/>
      <c r="F162" s="20"/>
      <c r="G162" s="20">
        <v>2333200</v>
      </c>
      <c r="H162" s="22">
        <f t="shared" si="2"/>
        <v>2333200</v>
      </c>
    </row>
    <row r="163" spans="1:8" ht="11.25" customHeight="1">
      <c r="A163" s="19" t="s">
        <v>191</v>
      </c>
      <c r="B163" s="8"/>
      <c r="C163" s="8"/>
      <c r="D163" s="8"/>
      <c r="E163" s="20"/>
      <c r="F163" s="20"/>
      <c r="G163" s="20"/>
      <c r="H163" s="22">
        <f t="shared" si="2"/>
        <v>0</v>
      </c>
    </row>
    <row r="164" spans="1:8" ht="11.25" customHeight="1">
      <c r="A164" s="19" t="s">
        <v>190</v>
      </c>
      <c r="B164" s="8"/>
      <c r="C164" s="8"/>
      <c r="D164" s="8"/>
      <c r="E164" s="20"/>
      <c r="F164" s="20"/>
      <c r="G164" s="20"/>
      <c r="H164" s="22">
        <f t="shared" si="2"/>
        <v>0</v>
      </c>
    </row>
    <row r="165" spans="1:8" ht="11.25" customHeight="1">
      <c r="A165" s="19"/>
      <c r="B165" s="8"/>
      <c r="C165" s="8"/>
      <c r="D165" s="8"/>
      <c r="E165" s="20"/>
      <c r="F165" s="20">
        <f>10000000+379378.6+3723544</f>
        <v>14102922.6</v>
      </c>
      <c r="G165" s="20"/>
      <c r="H165" s="22">
        <f t="shared" si="2"/>
        <v>14102922.6</v>
      </c>
    </row>
    <row r="166" spans="1:8">
      <c r="A166" s="23" t="s">
        <v>149</v>
      </c>
      <c r="B166" s="24">
        <f>SUM(B11:B140)</f>
        <v>0</v>
      </c>
      <c r="C166" s="24">
        <f>SUM(C11:C154)</f>
        <v>0</v>
      </c>
      <c r="D166" s="24">
        <f>SUM(D11:D164)</f>
        <v>0</v>
      </c>
      <c r="E166" s="24">
        <f>SUM(E11:E165)</f>
        <v>52666537</v>
      </c>
      <c r="F166" s="24">
        <f>SUM(F11:F165)</f>
        <v>15926835.6</v>
      </c>
      <c r="G166" s="24">
        <f>SUM(G11:G165)</f>
        <v>89128547</v>
      </c>
      <c r="H166" s="24">
        <f>SUM(H11:H165)</f>
        <v>157721919.59999999</v>
      </c>
    </row>
    <row r="177" spans="1:7">
      <c r="C177" s="21"/>
      <c r="D177" s="21"/>
    </row>
    <row r="186" spans="1:7" s="2" customFormat="1">
      <c r="A186" s="1"/>
      <c r="C186" s="21" t="s">
        <v>175</v>
      </c>
      <c r="E186" s="21" t="s">
        <v>174</v>
      </c>
      <c r="F186" s="21"/>
      <c r="G186" s="21"/>
    </row>
  </sheetData>
  <autoFilter ref="A10:H166">
    <filterColumn colId="0"/>
    <filterColumn colId="4"/>
    <filterColumn colId="5"/>
    <filterColumn colId="6"/>
    <filterColumn colId="7"/>
  </autoFilter>
  <mergeCells count="6">
    <mergeCell ref="A8:H8"/>
    <mergeCell ref="F1:H1"/>
    <mergeCell ref="F2:H2"/>
    <mergeCell ref="F3:H3"/>
    <mergeCell ref="A6:H6"/>
    <mergeCell ref="A7:H7"/>
  </mergeCells>
  <pageMargins left="0.62992125984251968" right="0.27559055118110237" top="0.27559055118110237" bottom="0.35433070866141736" header="0.19685039370078741" footer="0.23622047244094491"/>
  <pageSetup paperSize="9" scale="92" orientation="portrait" verticalDpi="1200" r:id="rId1"/>
  <headerFooter alignWithMargins="0"/>
  <rowBreaks count="1" manualBreakCount="1">
    <brk id="83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H186"/>
  <sheetViews>
    <sheetView showZeros="0" view="pageBreakPreview" topLeftCell="A124" zoomScaleNormal="100" zoomScaleSheetLayoutView="100" workbookViewId="0">
      <selection activeCell="A16" sqref="A16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1" t="s">
        <v>168</v>
      </c>
      <c r="D1" s="21"/>
      <c r="E1" s="21"/>
      <c r="F1" s="72" t="s">
        <v>168</v>
      </c>
      <c r="G1" s="72"/>
      <c r="H1" s="72"/>
    </row>
    <row r="2" spans="1:8">
      <c r="C2" s="21" t="s">
        <v>166</v>
      </c>
      <c r="D2" s="21"/>
      <c r="E2" s="21"/>
      <c r="F2" s="72" t="s">
        <v>180</v>
      </c>
      <c r="G2" s="72"/>
      <c r="H2" s="72"/>
    </row>
    <row r="3" spans="1:8">
      <c r="C3" s="21" t="s">
        <v>167</v>
      </c>
      <c r="D3" s="21"/>
      <c r="E3" s="21"/>
      <c r="F3" s="72" t="s">
        <v>195</v>
      </c>
      <c r="G3" s="72"/>
      <c r="H3" s="72"/>
    </row>
    <row r="4" spans="1:8">
      <c r="C4" s="21" t="s">
        <v>177</v>
      </c>
      <c r="D4" s="21"/>
      <c r="E4" s="21"/>
      <c r="F4" s="21"/>
      <c r="G4" s="21"/>
      <c r="H4" s="21"/>
    </row>
    <row r="6" spans="1:8">
      <c r="A6" s="71" t="s">
        <v>4</v>
      </c>
      <c r="B6" s="71"/>
      <c r="C6" s="71"/>
      <c r="D6" s="71"/>
      <c r="E6" s="71"/>
      <c r="F6" s="71"/>
      <c r="G6" s="71"/>
      <c r="H6" s="71"/>
    </row>
    <row r="7" spans="1:8">
      <c r="A7" s="71" t="s">
        <v>5</v>
      </c>
      <c r="B7" s="71"/>
      <c r="C7" s="71"/>
      <c r="D7" s="71"/>
      <c r="E7" s="71"/>
      <c r="F7" s="71"/>
      <c r="G7" s="71"/>
      <c r="H7" s="71"/>
    </row>
    <row r="8" spans="1:8">
      <c r="A8" s="71" t="s">
        <v>196</v>
      </c>
      <c r="B8" s="71"/>
      <c r="C8" s="71"/>
      <c r="D8" s="71"/>
      <c r="E8" s="71"/>
      <c r="F8" s="71"/>
      <c r="G8" s="71"/>
      <c r="H8" s="71"/>
    </row>
    <row r="9" spans="1:8">
      <c r="A9" s="35"/>
      <c r="B9" s="40"/>
      <c r="C9" s="40"/>
      <c r="D9" s="35"/>
      <c r="E9" s="35"/>
      <c r="F9" s="35"/>
      <c r="G9" s="35"/>
      <c r="H9" s="35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>
      <c r="A11" s="7" t="s">
        <v>9</v>
      </c>
      <c r="B11" s="8">
        <v>0</v>
      </c>
      <c r="C11" s="8"/>
      <c r="D11" s="8"/>
      <c r="E11" s="20">
        <v>117040</v>
      </c>
      <c r="F11" s="20"/>
      <c r="G11" s="20"/>
      <c r="H11" s="22">
        <f>B11+C11+D11+E11+F11+G11</f>
        <v>117040</v>
      </c>
    </row>
    <row r="12" spans="1:8" s="6" customFormat="1">
      <c r="A12" s="7" t="s">
        <v>81</v>
      </c>
      <c r="B12" s="8"/>
      <c r="C12" s="8"/>
      <c r="D12" s="8"/>
      <c r="E12" s="20">
        <v>234080</v>
      </c>
      <c r="F12" s="20"/>
      <c r="G12" s="20"/>
      <c r="H12" s="22">
        <f t="shared" ref="H12:H77" si="0">B12+C12+D12+E12+F12+G12</f>
        <v>234080</v>
      </c>
    </row>
    <row r="13" spans="1:8" s="6" customFormat="1">
      <c r="A13" s="7" t="s">
        <v>120</v>
      </c>
      <c r="B13" s="8"/>
      <c r="C13" s="8"/>
      <c r="D13" s="8"/>
      <c r="E13" s="20">
        <v>702240</v>
      </c>
      <c r="F13" s="20"/>
      <c r="G13" s="20"/>
      <c r="H13" s="22">
        <f t="shared" si="0"/>
        <v>702240</v>
      </c>
    </row>
    <row r="14" spans="1:8" s="6" customFormat="1">
      <c r="A14" s="7" t="s">
        <v>10</v>
      </c>
      <c r="B14" s="8"/>
      <c r="C14" s="8"/>
      <c r="D14" s="8"/>
      <c r="E14" s="20"/>
      <c r="F14" s="20"/>
      <c r="G14" s="20"/>
      <c r="H14" s="22">
        <f t="shared" si="0"/>
        <v>0</v>
      </c>
    </row>
    <row r="15" spans="1:8" s="6" customFormat="1">
      <c r="A15" s="7" t="s">
        <v>11</v>
      </c>
      <c r="B15" s="8"/>
      <c r="C15" s="8"/>
      <c r="D15" s="8"/>
      <c r="E15" s="20"/>
      <c r="F15" s="20"/>
      <c r="G15" s="20">
        <v>466640</v>
      </c>
      <c r="H15" s="22">
        <f t="shared" si="0"/>
        <v>466640</v>
      </c>
    </row>
    <row r="16" spans="1:8" s="6" customFormat="1">
      <c r="A16" s="39" t="s">
        <v>12</v>
      </c>
      <c r="B16" s="8"/>
      <c r="C16" s="8"/>
      <c r="D16" s="8"/>
      <c r="E16" s="20">
        <v>234080</v>
      </c>
      <c r="F16" s="20"/>
      <c r="G16" s="20"/>
      <c r="H16" s="22">
        <f t="shared" si="0"/>
        <v>234080</v>
      </c>
    </row>
    <row r="17" spans="1:8" s="6" customFormat="1">
      <c r="A17" s="7" t="s">
        <v>13</v>
      </c>
      <c r="B17" s="8"/>
      <c r="C17" s="8"/>
      <c r="D17" s="8"/>
      <c r="E17" s="20">
        <v>117040</v>
      </c>
      <c r="F17" s="20"/>
      <c r="G17" s="20"/>
      <c r="H17" s="22">
        <f t="shared" si="0"/>
        <v>117040</v>
      </c>
    </row>
    <row r="18" spans="1:8" s="6" customFormat="1">
      <c r="A18" s="7" t="s">
        <v>14</v>
      </c>
      <c r="B18" s="8"/>
      <c r="C18" s="8"/>
      <c r="D18" s="8"/>
      <c r="E18" s="20">
        <v>117040</v>
      </c>
      <c r="F18" s="20"/>
      <c r="G18" s="20"/>
      <c r="H18" s="22">
        <f t="shared" si="0"/>
        <v>117040</v>
      </c>
    </row>
    <row r="19" spans="1:8" s="6" customFormat="1">
      <c r="A19" s="7" t="s">
        <v>51</v>
      </c>
      <c r="B19" s="8"/>
      <c r="C19" s="8"/>
      <c r="D19" s="8"/>
      <c r="E19" s="20">
        <v>117040</v>
      </c>
      <c r="F19" s="20"/>
      <c r="G19" s="20"/>
      <c r="H19" s="22">
        <f t="shared" si="0"/>
        <v>117040</v>
      </c>
    </row>
    <row r="20" spans="1:8" s="6" customFormat="1">
      <c r="A20" s="7" t="s">
        <v>15</v>
      </c>
      <c r="B20" s="8"/>
      <c r="C20" s="8"/>
      <c r="D20" s="8"/>
      <c r="E20" s="20">
        <v>117040</v>
      </c>
      <c r="F20" s="20"/>
      <c r="G20" s="20"/>
      <c r="H20" s="22">
        <f t="shared" si="0"/>
        <v>117040</v>
      </c>
    </row>
    <row r="21" spans="1:8" s="6" customFormat="1">
      <c r="A21" s="7" t="s">
        <v>16</v>
      </c>
      <c r="B21" s="8"/>
      <c r="C21" s="8"/>
      <c r="D21" s="8"/>
      <c r="E21" s="20">
        <v>585200</v>
      </c>
      <c r="F21" s="20"/>
      <c r="G21" s="20"/>
      <c r="H21" s="22">
        <f t="shared" si="0"/>
        <v>585200</v>
      </c>
    </row>
    <row r="22" spans="1:8" s="6" customFormat="1">
      <c r="A22" s="7" t="s">
        <v>151</v>
      </c>
      <c r="B22" s="8"/>
      <c r="C22" s="8"/>
      <c r="D22" s="8"/>
      <c r="E22" s="20">
        <v>585200</v>
      </c>
      <c r="F22" s="20"/>
      <c r="G22" s="20"/>
      <c r="H22" s="22">
        <f t="shared" si="0"/>
        <v>585200</v>
      </c>
    </row>
    <row r="23" spans="1:8" s="6" customFormat="1">
      <c r="A23" s="7" t="s">
        <v>18</v>
      </c>
      <c r="B23" s="8"/>
      <c r="C23" s="8"/>
      <c r="D23" s="8"/>
      <c r="E23" s="20"/>
      <c r="F23" s="20"/>
      <c r="G23" s="20"/>
      <c r="H23" s="22">
        <f t="shared" si="0"/>
        <v>0</v>
      </c>
    </row>
    <row r="24" spans="1:8" s="6" customFormat="1">
      <c r="A24" s="7" t="s">
        <v>52</v>
      </c>
      <c r="B24" s="8"/>
      <c r="C24" s="8"/>
      <c r="D24" s="8"/>
      <c r="E24" s="20">
        <v>117040</v>
      </c>
      <c r="F24" s="20"/>
      <c r="G24" s="20"/>
      <c r="H24" s="22">
        <f t="shared" si="0"/>
        <v>117040</v>
      </c>
    </row>
    <row r="25" spans="1:8" s="6" customFormat="1">
      <c r="A25" s="7" t="s">
        <v>100</v>
      </c>
      <c r="B25" s="8"/>
      <c r="C25" s="8"/>
      <c r="D25" s="8"/>
      <c r="E25" s="20">
        <v>468160</v>
      </c>
      <c r="F25" s="20"/>
      <c r="G25" s="20"/>
      <c r="H25" s="22">
        <f t="shared" si="0"/>
        <v>468160</v>
      </c>
    </row>
    <row r="26" spans="1:8" s="6" customFormat="1">
      <c r="A26" s="7" t="s">
        <v>104</v>
      </c>
      <c r="B26" s="8"/>
      <c r="C26" s="8"/>
      <c r="D26" s="8"/>
      <c r="E26" s="20">
        <v>585200</v>
      </c>
      <c r="F26" s="20"/>
      <c r="G26" s="20"/>
      <c r="H26" s="22">
        <f t="shared" si="0"/>
        <v>585200</v>
      </c>
    </row>
    <row r="27" spans="1:8" s="6" customFormat="1">
      <c r="A27" s="7" t="s">
        <v>53</v>
      </c>
      <c r="B27" s="8"/>
      <c r="C27" s="8"/>
      <c r="D27" s="8"/>
      <c r="E27" s="20">
        <v>117040</v>
      </c>
      <c r="F27" s="20"/>
      <c r="G27" s="20">
        <v>466640</v>
      </c>
      <c r="H27" s="22">
        <f t="shared" si="0"/>
        <v>583680</v>
      </c>
    </row>
    <row r="28" spans="1:8" s="6" customFormat="1">
      <c r="A28" s="39" t="s">
        <v>193</v>
      </c>
      <c r="B28" s="8"/>
      <c r="C28" s="8"/>
      <c r="D28" s="8"/>
      <c r="E28" s="20"/>
      <c r="F28" s="20"/>
      <c r="G28" s="20">
        <v>2333200</v>
      </c>
      <c r="H28" s="22">
        <f t="shared" si="0"/>
        <v>2333200</v>
      </c>
    </row>
    <row r="29" spans="1:8" s="6" customFormat="1">
      <c r="A29" s="7" t="s">
        <v>20</v>
      </c>
      <c r="B29" s="8"/>
      <c r="C29" s="8"/>
      <c r="D29" s="8"/>
      <c r="E29" s="20"/>
      <c r="F29" s="20"/>
      <c r="G29" s="20"/>
      <c r="H29" s="22">
        <f t="shared" si="0"/>
        <v>0</v>
      </c>
    </row>
    <row r="30" spans="1:8" s="6" customFormat="1">
      <c r="A30" s="7" t="s">
        <v>54</v>
      </c>
      <c r="B30" s="8"/>
      <c r="C30" s="8"/>
      <c r="D30" s="8"/>
      <c r="E30" s="20">
        <v>117040</v>
      </c>
      <c r="F30" s="20"/>
      <c r="G30" s="20">
        <v>466640</v>
      </c>
      <c r="H30" s="22">
        <f t="shared" si="0"/>
        <v>583680</v>
      </c>
    </row>
    <row r="31" spans="1:8" s="6" customFormat="1">
      <c r="A31" s="19" t="s">
        <v>161</v>
      </c>
      <c r="B31" s="8"/>
      <c r="C31" s="8"/>
      <c r="D31" s="8"/>
      <c r="E31" s="20">
        <v>234080</v>
      </c>
      <c r="F31" s="20"/>
      <c r="G31" s="20"/>
      <c r="H31" s="22">
        <f t="shared" si="0"/>
        <v>234080</v>
      </c>
    </row>
    <row r="32" spans="1:8" s="6" customFormat="1">
      <c r="A32" s="19" t="s">
        <v>83</v>
      </c>
      <c r="B32" s="8"/>
      <c r="C32" s="8"/>
      <c r="D32" s="8"/>
      <c r="E32" s="20">
        <v>234080</v>
      </c>
      <c r="F32" s="20"/>
      <c r="G32" s="20"/>
      <c r="H32" s="22">
        <f t="shared" si="0"/>
        <v>234080</v>
      </c>
    </row>
    <row r="33" spans="1:8" s="6" customFormat="1">
      <c r="A33" s="7" t="s">
        <v>126</v>
      </c>
      <c r="B33" s="8"/>
      <c r="C33" s="8"/>
      <c r="D33" s="8"/>
      <c r="E33" s="20"/>
      <c r="F33" s="20"/>
      <c r="G33" s="20"/>
      <c r="H33" s="22">
        <f t="shared" si="0"/>
        <v>0</v>
      </c>
    </row>
    <row r="34" spans="1:8" s="6" customFormat="1">
      <c r="A34" s="7" t="s">
        <v>83</v>
      </c>
      <c r="B34" s="8"/>
      <c r="C34" s="8"/>
      <c r="D34" s="8"/>
      <c r="E34" s="20"/>
      <c r="F34" s="20"/>
      <c r="G34" s="20"/>
      <c r="H34" s="22">
        <f t="shared" si="0"/>
        <v>0</v>
      </c>
    </row>
    <row r="35" spans="1:8" s="6" customFormat="1">
      <c r="A35" s="7" t="s">
        <v>21</v>
      </c>
      <c r="B35" s="8"/>
      <c r="C35" s="8"/>
      <c r="D35" s="8"/>
      <c r="E35" s="20"/>
      <c r="F35" s="20"/>
      <c r="G35" s="20"/>
      <c r="H35" s="22">
        <f t="shared" si="0"/>
        <v>0</v>
      </c>
    </row>
    <row r="36" spans="1:8" s="6" customFormat="1">
      <c r="A36" s="39" t="s">
        <v>194</v>
      </c>
      <c r="B36" s="8"/>
      <c r="C36" s="8"/>
      <c r="D36" s="8"/>
      <c r="E36" s="20"/>
      <c r="F36" s="20"/>
      <c r="G36" s="20"/>
      <c r="H36" s="22">
        <f t="shared" si="0"/>
        <v>0</v>
      </c>
    </row>
    <row r="37" spans="1:8" s="6" customFormat="1">
      <c r="A37" s="7" t="s">
        <v>142</v>
      </c>
      <c r="B37" s="8"/>
      <c r="C37" s="8"/>
      <c r="D37" s="8"/>
      <c r="E37" s="20"/>
      <c r="F37" s="20"/>
      <c r="G37" s="20"/>
      <c r="H37" s="22">
        <f t="shared" si="0"/>
        <v>0</v>
      </c>
    </row>
    <row r="38" spans="1:8" s="6" customFormat="1">
      <c r="A38" s="7" t="s">
        <v>146</v>
      </c>
      <c r="B38" s="8"/>
      <c r="C38" s="8"/>
      <c r="D38" s="8"/>
      <c r="E38" s="20">
        <v>5852000</v>
      </c>
      <c r="F38" s="20"/>
      <c r="G38" s="20"/>
      <c r="H38" s="22">
        <f t="shared" si="0"/>
        <v>5852000</v>
      </c>
    </row>
    <row r="39" spans="1:8" s="6" customFormat="1">
      <c r="A39" s="7" t="s">
        <v>105</v>
      </c>
      <c r="B39" s="8"/>
      <c r="C39" s="8"/>
      <c r="D39" s="8"/>
      <c r="E39" s="20">
        <v>585200</v>
      </c>
      <c r="F39" s="20"/>
      <c r="G39" s="20"/>
      <c r="H39" s="22">
        <f t="shared" si="0"/>
        <v>585200</v>
      </c>
    </row>
    <row r="40" spans="1:8" s="6" customFormat="1">
      <c r="A40" s="7" t="s">
        <v>23</v>
      </c>
      <c r="B40" s="8"/>
      <c r="C40" s="8"/>
      <c r="D40" s="8"/>
      <c r="E40" s="20"/>
      <c r="F40" s="20"/>
      <c r="G40" s="20"/>
      <c r="H40" s="22">
        <f t="shared" si="0"/>
        <v>0</v>
      </c>
    </row>
    <row r="41" spans="1:8" s="6" customFormat="1">
      <c r="A41" s="7" t="s">
        <v>55</v>
      </c>
      <c r="B41" s="8"/>
      <c r="C41" s="8"/>
      <c r="D41" s="8"/>
      <c r="E41" s="20">
        <v>117040</v>
      </c>
      <c r="F41" s="20"/>
      <c r="G41" s="20"/>
      <c r="H41" s="22">
        <f t="shared" si="0"/>
        <v>117040</v>
      </c>
    </row>
    <row r="42" spans="1:8" s="6" customFormat="1">
      <c r="A42" s="7" t="s">
        <v>56</v>
      </c>
      <c r="B42" s="8"/>
      <c r="C42" s="8"/>
      <c r="D42" s="8"/>
      <c r="E42" s="20">
        <v>117040</v>
      </c>
      <c r="F42" s="20"/>
      <c r="G42" s="20">
        <v>466640</v>
      </c>
      <c r="H42" s="22">
        <f t="shared" si="0"/>
        <v>583680</v>
      </c>
    </row>
    <row r="43" spans="1:8" s="6" customFormat="1">
      <c r="A43" s="7" t="s">
        <v>124</v>
      </c>
      <c r="B43" s="8"/>
      <c r="C43" s="8"/>
      <c r="D43" s="8"/>
      <c r="E43" s="20">
        <v>819280</v>
      </c>
      <c r="F43" s="20"/>
      <c r="G43" s="20"/>
      <c r="H43" s="22">
        <f t="shared" si="0"/>
        <v>819280</v>
      </c>
    </row>
    <row r="44" spans="1:8" s="6" customFormat="1">
      <c r="A44" s="19" t="s">
        <v>162</v>
      </c>
      <c r="B44" s="8"/>
      <c r="C44" s="8"/>
      <c r="D44" s="8"/>
      <c r="E44" s="20">
        <v>936320</v>
      </c>
      <c r="F44" s="20"/>
      <c r="G44" s="20"/>
      <c r="H44" s="22">
        <f t="shared" si="0"/>
        <v>936320</v>
      </c>
    </row>
    <row r="45" spans="1:8" s="6" customFormat="1">
      <c r="A45" s="7" t="s">
        <v>57</v>
      </c>
      <c r="B45" s="8"/>
      <c r="C45" s="8"/>
      <c r="D45" s="8"/>
      <c r="E45" s="20">
        <v>117040</v>
      </c>
      <c r="F45" s="20"/>
      <c r="G45" s="20"/>
      <c r="H45" s="22">
        <f t="shared" si="0"/>
        <v>117040</v>
      </c>
    </row>
    <row r="46" spans="1:8" s="6" customFormat="1">
      <c r="A46" s="7" t="s">
        <v>58</v>
      </c>
      <c r="B46" s="8"/>
      <c r="C46" s="8"/>
      <c r="D46" s="8"/>
      <c r="E46" s="20">
        <v>117040</v>
      </c>
      <c r="F46" s="20"/>
      <c r="G46" s="20">
        <v>466640</v>
      </c>
      <c r="H46" s="22">
        <f t="shared" si="0"/>
        <v>583680</v>
      </c>
    </row>
    <row r="47" spans="1:8" s="6" customFormat="1">
      <c r="A47" s="7" t="s">
        <v>59</v>
      </c>
      <c r="B47" s="8"/>
      <c r="C47" s="8"/>
      <c r="D47" s="8"/>
      <c r="E47" s="20">
        <v>117040</v>
      </c>
      <c r="F47" s="20"/>
      <c r="G47" s="20">
        <v>466640</v>
      </c>
      <c r="H47" s="22">
        <f t="shared" si="0"/>
        <v>583680</v>
      </c>
    </row>
    <row r="48" spans="1:8" s="6" customFormat="1">
      <c r="A48" s="7" t="s">
        <v>84</v>
      </c>
      <c r="B48" s="8"/>
      <c r="C48" s="8"/>
      <c r="D48" s="8"/>
      <c r="E48" s="20">
        <v>234080</v>
      </c>
      <c r="F48" s="20"/>
      <c r="G48" s="20"/>
      <c r="H48" s="22">
        <f t="shared" si="0"/>
        <v>234080</v>
      </c>
    </row>
    <row r="49" spans="1:8" s="6" customFormat="1">
      <c r="A49" s="7" t="s">
        <v>106</v>
      </c>
      <c r="B49" s="8"/>
      <c r="C49" s="8"/>
      <c r="D49" s="8"/>
      <c r="E49" s="20">
        <v>585200</v>
      </c>
      <c r="F49" s="20"/>
      <c r="G49" s="20"/>
      <c r="H49" s="22">
        <f t="shared" si="0"/>
        <v>585200</v>
      </c>
    </row>
    <row r="50" spans="1:8" s="6" customFormat="1">
      <c r="A50" s="7" t="s">
        <v>139</v>
      </c>
      <c r="B50" s="8"/>
      <c r="C50" s="8"/>
      <c r="D50" s="8"/>
      <c r="E50" s="20">
        <v>1755600</v>
      </c>
      <c r="F50" s="20"/>
      <c r="G50" s="20"/>
      <c r="H50" s="22">
        <f t="shared" si="0"/>
        <v>1755600</v>
      </c>
    </row>
    <row r="51" spans="1:8" s="6" customFormat="1">
      <c r="A51" s="7" t="s">
        <v>85</v>
      </c>
      <c r="B51" s="8"/>
      <c r="C51" s="8"/>
      <c r="D51" s="8"/>
      <c r="E51" s="20">
        <v>234080</v>
      </c>
      <c r="F51" s="20"/>
      <c r="G51" s="20"/>
      <c r="H51" s="22">
        <f t="shared" si="0"/>
        <v>234080</v>
      </c>
    </row>
    <row r="52" spans="1:8" s="6" customFormat="1">
      <c r="A52" s="7" t="s">
        <v>107</v>
      </c>
      <c r="B52" s="8"/>
      <c r="C52" s="8"/>
      <c r="D52" s="8"/>
      <c r="E52" s="20">
        <v>585200</v>
      </c>
      <c r="F52" s="20"/>
      <c r="G52" s="20"/>
      <c r="H52" s="22">
        <f t="shared" si="0"/>
        <v>585200</v>
      </c>
    </row>
    <row r="53" spans="1:8" s="6" customFormat="1">
      <c r="A53" s="7" t="s">
        <v>86</v>
      </c>
      <c r="B53" s="8"/>
      <c r="C53" s="8"/>
      <c r="D53" s="8"/>
      <c r="E53" s="20">
        <v>234080</v>
      </c>
      <c r="F53" s="20"/>
      <c r="G53" s="20"/>
      <c r="H53" s="22">
        <f t="shared" si="0"/>
        <v>234080</v>
      </c>
    </row>
    <row r="54" spans="1:8" s="6" customFormat="1">
      <c r="A54" s="7" t="s">
        <v>121</v>
      </c>
      <c r="B54" s="8"/>
      <c r="C54" s="8"/>
      <c r="D54" s="8"/>
      <c r="E54" s="20">
        <v>702240</v>
      </c>
      <c r="F54" s="20"/>
      <c r="G54" s="20"/>
      <c r="H54" s="22">
        <f t="shared" si="0"/>
        <v>702240</v>
      </c>
    </row>
    <row r="55" spans="1:8" s="6" customFormat="1">
      <c r="A55" s="7" t="s">
        <v>97</v>
      </c>
      <c r="B55" s="8"/>
      <c r="C55" s="8"/>
      <c r="D55" s="8"/>
      <c r="E55" s="20">
        <v>351120</v>
      </c>
      <c r="F55" s="20"/>
      <c r="G55" s="20"/>
      <c r="H55" s="22">
        <f t="shared" si="0"/>
        <v>351120</v>
      </c>
    </row>
    <row r="56" spans="1:8" s="6" customFormat="1">
      <c r="A56" s="7" t="s">
        <v>60</v>
      </c>
      <c r="B56" s="8"/>
      <c r="C56" s="8"/>
      <c r="D56" s="8"/>
      <c r="E56" s="20">
        <v>117040</v>
      </c>
      <c r="F56" s="20"/>
      <c r="G56" s="20"/>
      <c r="H56" s="22">
        <f t="shared" si="0"/>
        <v>117040</v>
      </c>
    </row>
    <row r="57" spans="1:8" s="6" customFormat="1">
      <c r="A57" s="7" t="s">
        <v>25</v>
      </c>
      <c r="B57" s="8"/>
      <c r="C57" s="8"/>
      <c r="D57" s="8"/>
      <c r="E57" s="20">
        <v>585200</v>
      </c>
      <c r="F57" s="20"/>
      <c r="G57" s="20"/>
      <c r="H57" s="22">
        <f t="shared" si="0"/>
        <v>585200</v>
      </c>
    </row>
    <row r="58" spans="1:8" s="6" customFormat="1">
      <c r="A58" s="7" t="s">
        <v>108</v>
      </c>
      <c r="B58" s="8"/>
      <c r="C58" s="8"/>
      <c r="D58" s="8"/>
      <c r="E58" s="20">
        <v>585200</v>
      </c>
      <c r="F58" s="20"/>
      <c r="G58" s="20"/>
      <c r="H58" s="22">
        <f t="shared" si="0"/>
        <v>585200</v>
      </c>
    </row>
    <row r="59" spans="1:8" s="6" customFormat="1">
      <c r="A59" s="7" t="s">
        <v>26</v>
      </c>
      <c r="B59" s="8"/>
      <c r="C59" s="8"/>
      <c r="D59" s="8"/>
      <c r="E59" s="20">
        <v>585200</v>
      </c>
      <c r="F59" s="20"/>
      <c r="G59" s="20"/>
      <c r="H59" s="22">
        <f t="shared" si="0"/>
        <v>585200</v>
      </c>
    </row>
    <row r="60" spans="1:8" s="6" customFormat="1">
      <c r="A60" s="7" t="s">
        <v>61</v>
      </c>
      <c r="B60" s="8"/>
      <c r="C60" s="8"/>
      <c r="D60" s="8"/>
      <c r="E60" s="20">
        <v>117040</v>
      </c>
      <c r="F60" s="20"/>
      <c r="G60" s="20"/>
      <c r="H60" s="22">
        <f t="shared" si="0"/>
        <v>117040</v>
      </c>
    </row>
    <row r="61" spans="1:8" s="6" customFormat="1">
      <c r="A61" s="7" t="s">
        <v>87</v>
      </c>
      <c r="B61" s="8"/>
      <c r="C61" s="8"/>
      <c r="D61" s="8"/>
      <c r="E61" s="20"/>
      <c r="F61" s="20"/>
      <c r="G61" s="20"/>
      <c r="H61" s="22">
        <f t="shared" si="0"/>
        <v>0</v>
      </c>
    </row>
    <row r="62" spans="1:8" s="6" customFormat="1">
      <c r="A62" s="7" t="s">
        <v>109</v>
      </c>
      <c r="B62" s="8"/>
      <c r="C62" s="8"/>
      <c r="D62" s="8"/>
      <c r="E62" s="20">
        <v>585200</v>
      </c>
      <c r="F62" s="20"/>
      <c r="G62" s="20"/>
      <c r="H62" s="22">
        <f t="shared" si="0"/>
        <v>585200</v>
      </c>
    </row>
    <row r="63" spans="1:8" s="6" customFormat="1">
      <c r="A63" s="7" t="s">
        <v>143</v>
      </c>
      <c r="B63" s="8"/>
      <c r="C63" s="8"/>
      <c r="D63" s="8"/>
      <c r="E63" s="20"/>
      <c r="F63" s="20"/>
      <c r="G63" s="20"/>
      <c r="H63" s="22">
        <f t="shared" si="0"/>
        <v>0</v>
      </c>
    </row>
    <row r="64" spans="1:8" s="6" customFormat="1">
      <c r="A64" s="7" t="s">
        <v>110</v>
      </c>
      <c r="B64" s="8"/>
      <c r="C64" s="8"/>
      <c r="D64" s="8"/>
      <c r="E64" s="20">
        <v>585200</v>
      </c>
      <c r="F64" s="20"/>
      <c r="G64" s="20"/>
      <c r="H64" s="22">
        <f t="shared" si="0"/>
        <v>585200</v>
      </c>
    </row>
    <row r="65" spans="1:8" s="6" customFormat="1">
      <c r="A65" s="7" t="s">
        <v>27</v>
      </c>
      <c r="B65" s="8"/>
      <c r="C65" s="8"/>
      <c r="D65" s="8"/>
      <c r="E65" s="20">
        <v>468160</v>
      </c>
      <c r="F65" s="20"/>
      <c r="G65" s="20"/>
      <c r="H65" s="22">
        <f t="shared" si="0"/>
        <v>468160</v>
      </c>
    </row>
    <row r="66" spans="1:8" s="6" customFormat="1">
      <c r="A66" s="7" t="s">
        <v>62</v>
      </c>
      <c r="B66" s="8"/>
      <c r="C66" s="8"/>
      <c r="D66" s="8"/>
      <c r="E66" s="20">
        <v>117040</v>
      </c>
      <c r="F66" s="20"/>
      <c r="G66" s="20"/>
      <c r="H66" s="22">
        <f t="shared" si="0"/>
        <v>117040</v>
      </c>
    </row>
    <row r="67" spans="1:8" s="6" customFormat="1">
      <c r="A67" s="7" t="s">
        <v>111</v>
      </c>
      <c r="B67" s="8"/>
      <c r="C67" s="8"/>
      <c r="D67" s="8"/>
      <c r="E67" s="20">
        <v>585200</v>
      </c>
      <c r="F67" s="20"/>
      <c r="G67" s="20"/>
      <c r="H67" s="22">
        <f t="shared" si="0"/>
        <v>585200</v>
      </c>
    </row>
    <row r="68" spans="1:8" s="6" customFormat="1">
      <c r="A68" s="7" t="s">
        <v>122</v>
      </c>
      <c r="B68" s="8"/>
      <c r="C68" s="8"/>
      <c r="D68" s="8"/>
      <c r="E68" s="20">
        <v>702240</v>
      </c>
      <c r="F68" s="20"/>
      <c r="G68" s="20"/>
      <c r="H68" s="22">
        <f t="shared" si="0"/>
        <v>702240</v>
      </c>
    </row>
    <row r="69" spans="1:8" s="6" customFormat="1">
      <c r="A69" s="7" t="s">
        <v>28</v>
      </c>
      <c r="B69" s="8"/>
      <c r="C69" s="8"/>
      <c r="D69" s="8"/>
      <c r="E69" s="20">
        <v>234080</v>
      </c>
      <c r="F69" s="20"/>
      <c r="G69" s="20">
        <v>933280</v>
      </c>
      <c r="H69" s="22">
        <f t="shared" si="0"/>
        <v>1167360</v>
      </c>
    </row>
    <row r="70" spans="1:8" s="6" customFormat="1">
      <c r="A70" s="7" t="s">
        <v>29</v>
      </c>
      <c r="B70" s="8"/>
      <c r="C70" s="8"/>
      <c r="D70" s="8"/>
      <c r="E70" s="20"/>
      <c r="F70" s="20"/>
      <c r="G70" s="20"/>
      <c r="H70" s="22">
        <f t="shared" si="0"/>
        <v>0</v>
      </c>
    </row>
    <row r="71" spans="1:8" s="6" customFormat="1">
      <c r="A71" s="7" t="s">
        <v>63</v>
      </c>
      <c r="B71" s="8"/>
      <c r="C71" s="8"/>
      <c r="D71" s="8"/>
      <c r="E71" s="20"/>
      <c r="F71" s="20"/>
      <c r="G71" s="20"/>
      <c r="H71" s="22">
        <f t="shared" si="0"/>
        <v>0</v>
      </c>
    </row>
    <row r="72" spans="1:8" s="6" customFormat="1">
      <c r="A72" s="7" t="s">
        <v>127</v>
      </c>
      <c r="B72" s="8"/>
      <c r="C72" s="8"/>
      <c r="D72" s="8"/>
      <c r="E72" s="20">
        <v>1170400</v>
      </c>
      <c r="F72" s="20"/>
      <c r="G72" s="20"/>
      <c r="H72" s="22">
        <f t="shared" si="0"/>
        <v>1170400</v>
      </c>
    </row>
    <row r="73" spans="1:8" s="6" customFormat="1">
      <c r="A73" s="7" t="s">
        <v>88</v>
      </c>
      <c r="B73" s="8"/>
      <c r="C73" s="8"/>
      <c r="D73" s="8"/>
      <c r="E73" s="20">
        <v>234080</v>
      </c>
      <c r="F73" s="20"/>
      <c r="G73" s="20"/>
      <c r="H73" s="22">
        <f t="shared" si="0"/>
        <v>234080</v>
      </c>
    </row>
    <row r="74" spans="1:8" s="6" customFormat="1">
      <c r="A74" s="7" t="s">
        <v>128</v>
      </c>
      <c r="B74" s="8"/>
      <c r="C74" s="8"/>
      <c r="D74" s="8"/>
      <c r="E74" s="20">
        <v>1170400</v>
      </c>
      <c r="F74" s="20"/>
      <c r="G74" s="20"/>
      <c r="H74" s="22">
        <f t="shared" si="0"/>
        <v>1170400</v>
      </c>
    </row>
    <row r="75" spans="1:8" s="6" customFormat="1">
      <c r="A75" s="7" t="s">
        <v>101</v>
      </c>
      <c r="B75" s="8"/>
      <c r="C75" s="8"/>
      <c r="D75" s="8"/>
      <c r="E75" s="20">
        <v>468160</v>
      </c>
      <c r="F75" s="20"/>
      <c r="G75" s="20"/>
      <c r="H75" s="22">
        <f t="shared" si="0"/>
        <v>468160</v>
      </c>
    </row>
    <row r="76" spans="1:8" s="6" customFormat="1">
      <c r="A76" s="7" t="s">
        <v>30</v>
      </c>
      <c r="B76" s="8"/>
      <c r="C76" s="8"/>
      <c r="D76" s="8"/>
      <c r="E76" s="20">
        <v>117040</v>
      </c>
      <c r="F76" s="20"/>
      <c r="G76" s="20"/>
      <c r="H76" s="22">
        <f t="shared" si="0"/>
        <v>117040</v>
      </c>
    </row>
    <row r="77" spans="1:8" s="6" customFormat="1">
      <c r="A77" s="7" t="s">
        <v>89</v>
      </c>
      <c r="B77" s="8"/>
      <c r="C77" s="8"/>
      <c r="D77" s="8"/>
      <c r="E77" s="20">
        <v>234080</v>
      </c>
      <c r="F77" s="20"/>
      <c r="G77" s="20">
        <v>933280</v>
      </c>
      <c r="H77" s="22">
        <f t="shared" si="0"/>
        <v>1167360</v>
      </c>
    </row>
    <row r="78" spans="1:8" s="6" customFormat="1">
      <c r="A78" s="9" t="s">
        <v>145</v>
      </c>
      <c r="B78" s="8"/>
      <c r="C78" s="8"/>
      <c r="D78" s="8"/>
      <c r="E78" s="20">
        <v>1755600</v>
      </c>
      <c r="F78" s="20"/>
      <c r="G78" s="20"/>
      <c r="H78" s="22">
        <f t="shared" ref="H78:H141" si="1">B78+C78+D78+E78+F78+G78</f>
        <v>1755600</v>
      </c>
    </row>
    <row r="79" spans="1:8" s="6" customFormat="1">
      <c r="A79" s="7" t="s">
        <v>50</v>
      </c>
      <c r="B79" s="8"/>
      <c r="C79" s="8"/>
      <c r="D79" s="8"/>
      <c r="E79" s="20">
        <v>117040</v>
      </c>
      <c r="F79" s="20"/>
      <c r="G79" s="20">
        <v>466640</v>
      </c>
      <c r="H79" s="22">
        <f t="shared" si="1"/>
        <v>583680</v>
      </c>
    </row>
    <row r="80" spans="1:8" s="6" customFormat="1">
      <c r="A80" s="7" t="s">
        <v>98</v>
      </c>
      <c r="B80" s="8"/>
      <c r="C80" s="8"/>
      <c r="D80" s="8"/>
      <c r="E80" s="20">
        <v>351120</v>
      </c>
      <c r="F80" s="20"/>
      <c r="G80" s="20"/>
      <c r="H80" s="22">
        <f t="shared" si="1"/>
        <v>351120</v>
      </c>
    </row>
    <row r="81" spans="1:8" s="6" customFormat="1">
      <c r="A81" s="7" t="s">
        <v>129</v>
      </c>
      <c r="B81" s="8"/>
      <c r="C81" s="8"/>
      <c r="D81" s="8"/>
      <c r="E81" s="20"/>
      <c r="F81" s="20"/>
      <c r="G81" s="20"/>
      <c r="H81" s="22">
        <f t="shared" si="1"/>
        <v>0</v>
      </c>
    </row>
    <row r="82" spans="1:8" s="6" customFormat="1">
      <c r="A82" s="7" t="s">
        <v>130</v>
      </c>
      <c r="B82" s="8"/>
      <c r="C82" s="8"/>
      <c r="D82" s="8"/>
      <c r="E82" s="20">
        <v>1170400</v>
      </c>
      <c r="F82" s="20"/>
      <c r="G82" s="20">
        <v>4666400</v>
      </c>
      <c r="H82" s="22">
        <f t="shared" si="1"/>
        <v>5836800</v>
      </c>
    </row>
    <row r="83" spans="1:8" s="6" customFormat="1">
      <c r="A83" s="7" t="s">
        <v>32</v>
      </c>
      <c r="B83" s="8"/>
      <c r="C83" s="8"/>
      <c r="D83" s="8"/>
      <c r="E83" s="20">
        <v>117040</v>
      </c>
      <c r="F83" s="20"/>
      <c r="G83" s="20"/>
      <c r="H83" s="22">
        <f t="shared" si="1"/>
        <v>117040</v>
      </c>
    </row>
    <row r="84" spans="1:8" s="6" customFormat="1">
      <c r="A84" s="7" t="s">
        <v>90</v>
      </c>
      <c r="B84" s="8"/>
      <c r="C84" s="8"/>
      <c r="D84" s="8"/>
      <c r="E84" s="20">
        <v>234080</v>
      </c>
      <c r="F84" s="20"/>
      <c r="G84" s="20">
        <v>933280</v>
      </c>
      <c r="H84" s="22">
        <f t="shared" si="1"/>
        <v>1167360</v>
      </c>
    </row>
    <row r="85" spans="1:8" s="6" customFormat="1">
      <c r="A85" s="7" t="s">
        <v>33</v>
      </c>
      <c r="B85" s="8"/>
      <c r="C85" s="8"/>
      <c r="D85" s="8"/>
      <c r="E85" s="20"/>
      <c r="F85" s="20"/>
      <c r="G85" s="20"/>
      <c r="H85" s="22">
        <f t="shared" si="1"/>
        <v>0</v>
      </c>
    </row>
    <row r="86" spans="1:8" s="6" customFormat="1">
      <c r="A86" s="7" t="s">
        <v>34</v>
      </c>
      <c r="B86" s="8"/>
      <c r="C86" s="8"/>
      <c r="D86" s="8"/>
      <c r="E86" s="20">
        <v>468160</v>
      </c>
      <c r="F86" s="20"/>
      <c r="G86" s="20"/>
      <c r="H86" s="22">
        <f t="shared" si="1"/>
        <v>468160</v>
      </c>
    </row>
    <row r="87" spans="1:8" s="6" customFormat="1">
      <c r="A87" s="7" t="s">
        <v>112</v>
      </c>
      <c r="B87" s="8"/>
      <c r="C87" s="8"/>
      <c r="D87" s="8"/>
      <c r="E87" s="20">
        <v>585200</v>
      </c>
      <c r="F87" s="20"/>
      <c r="G87" s="20"/>
      <c r="H87" s="22">
        <f t="shared" si="1"/>
        <v>585200</v>
      </c>
    </row>
    <row r="88" spans="1:8" s="6" customFormat="1">
      <c r="A88" s="7" t="s">
        <v>131</v>
      </c>
      <c r="B88" s="8"/>
      <c r="C88" s="8"/>
      <c r="D88" s="8"/>
      <c r="E88" s="20"/>
      <c r="F88" s="20"/>
      <c r="G88" s="20">
        <v>4666400</v>
      </c>
      <c r="H88" s="22">
        <f t="shared" si="1"/>
        <v>4666400</v>
      </c>
    </row>
    <row r="89" spans="1:8" s="6" customFormat="1">
      <c r="A89" s="7" t="s">
        <v>35</v>
      </c>
      <c r="B89" s="8"/>
      <c r="C89" s="8"/>
      <c r="D89" s="8"/>
      <c r="E89" s="20">
        <v>2340800</v>
      </c>
      <c r="F89" s="20"/>
      <c r="G89" s="20">
        <v>9332800</v>
      </c>
      <c r="H89" s="22">
        <f t="shared" si="1"/>
        <v>11673600</v>
      </c>
    </row>
    <row r="90" spans="1:8" s="6" customFormat="1">
      <c r="A90" s="7" t="s">
        <v>66</v>
      </c>
      <c r="B90" s="8"/>
      <c r="C90" s="8"/>
      <c r="D90" s="8"/>
      <c r="E90" s="20">
        <v>117040</v>
      </c>
      <c r="F90" s="20"/>
      <c r="G90" s="20">
        <v>466640</v>
      </c>
      <c r="H90" s="22">
        <f t="shared" si="1"/>
        <v>583680</v>
      </c>
    </row>
    <row r="91" spans="1:8" s="6" customFormat="1">
      <c r="A91" s="7" t="s">
        <v>113</v>
      </c>
      <c r="B91" s="8"/>
      <c r="C91" s="8"/>
      <c r="D91" s="8"/>
      <c r="E91" s="20">
        <v>585200</v>
      </c>
      <c r="F91" s="20"/>
      <c r="G91" s="20">
        <v>2333200</v>
      </c>
      <c r="H91" s="22">
        <f t="shared" si="1"/>
        <v>2918400</v>
      </c>
    </row>
    <row r="92" spans="1:8" s="6" customFormat="1">
      <c r="A92" s="7" t="s">
        <v>132</v>
      </c>
      <c r="B92" s="8"/>
      <c r="C92" s="8"/>
      <c r="D92" s="8"/>
      <c r="E92" s="20">
        <v>1170400</v>
      </c>
      <c r="F92" s="20"/>
      <c r="G92" s="20"/>
      <c r="H92" s="22">
        <f t="shared" si="1"/>
        <v>1170400</v>
      </c>
    </row>
    <row r="93" spans="1:8" s="6" customFormat="1">
      <c r="A93" s="7" t="s">
        <v>67</v>
      </c>
      <c r="B93" s="8"/>
      <c r="C93" s="8"/>
      <c r="D93" s="8"/>
      <c r="E93" s="20">
        <v>117040</v>
      </c>
      <c r="F93" s="20"/>
      <c r="G93" s="20"/>
      <c r="H93" s="22">
        <f t="shared" si="1"/>
        <v>117040</v>
      </c>
    </row>
    <row r="94" spans="1:8" s="6" customFormat="1">
      <c r="A94" s="7" t="s">
        <v>68</v>
      </c>
      <c r="B94" s="8"/>
      <c r="C94" s="8"/>
      <c r="D94" s="8"/>
      <c r="E94" s="20">
        <v>117040</v>
      </c>
      <c r="F94" s="20"/>
      <c r="G94" s="20"/>
      <c r="H94" s="22">
        <f t="shared" si="1"/>
        <v>117040</v>
      </c>
    </row>
    <row r="95" spans="1:8" s="6" customFormat="1">
      <c r="A95" s="7" t="s">
        <v>36</v>
      </c>
      <c r="B95" s="8"/>
      <c r="C95" s="8"/>
      <c r="D95" s="8"/>
      <c r="E95" s="20">
        <v>117040</v>
      </c>
      <c r="F95" s="20"/>
      <c r="G95" s="20"/>
      <c r="H95" s="22">
        <f t="shared" si="1"/>
        <v>117040</v>
      </c>
    </row>
    <row r="96" spans="1:8" s="6" customFormat="1">
      <c r="A96" s="7" t="s">
        <v>69</v>
      </c>
      <c r="B96" s="8"/>
      <c r="C96" s="8"/>
      <c r="D96" s="8"/>
      <c r="E96" s="20">
        <v>117040</v>
      </c>
      <c r="F96" s="20"/>
      <c r="G96" s="20"/>
      <c r="H96" s="22">
        <f t="shared" si="1"/>
        <v>117040</v>
      </c>
    </row>
    <row r="97" spans="1:8" s="6" customFormat="1">
      <c r="A97" s="7" t="s">
        <v>37</v>
      </c>
      <c r="B97" s="8"/>
      <c r="C97" s="8"/>
      <c r="D97" s="8"/>
      <c r="E97" s="20">
        <v>468160</v>
      </c>
      <c r="F97" s="20"/>
      <c r="G97" s="20"/>
      <c r="H97" s="22">
        <f t="shared" si="1"/>
        <v>468160</v>
      </c>
    </row>
    <row r="98" spans="1:8" s="6" customFormat="1">
      <c r="A98" s="7" t="s">
        <v>114</v>
      </c>
      <c r="B98" s="8"/>
      <c r="C98" s="8"/>
      <c r="D98" s="8"/>
      <c r="E98" s="20"/>
      <c r="F98" s="20"/>
      <c r="G98" s="20"/>
      <c r="H98" s="22">
        <f t="shared" si="1"/>
        <v>0</v>
      </c>
    </row>
    <row r="99" spans="1:8" s="6" customFormat="1">
      <c r="A99" s="7" t="s">
        <v>102</v>
      </c>
      <c r="B99" s="8"/>
      <c r="C99" s="8"/>
      <c r="D99" s="8"/>
      <c r="E99" s="20">
        <v>468160</v>
      </c>
      <c r="F99" s="20"/>
      <c r="G99" s="20"/>
      <c r="H99" s="22">
        <f t="shared" si="1"/>
        <v>468160</v>
      </c>
    </row>
    <row r="100" spans="1:8" s="6" customFormat="1">
      <c r="A100" s="7" t="s">
        <v>70</v>
      </c>
      <c r="B100" s="8"/>
      <c r="C100" s="8"/>
      <c r="D100" s="8"/>
      <c r="E100" s="20">
        <v>117040</v>
      </c>
      <c r="F100" s="20"/>
      <c r="G100" s="20"/>
      <c r="H100" s="22">
        <f t="shared" si="1"/>
        <v>117040</v>
      </c>
    </row>
    <row r="101" spans="1:8" s="6" customFormat="1">
      <c r="A101" s="7" t="s">
        <v>38</v>
      </c>
      <c r="B101" s="8"/>
      <c r="C101" s="8"/>
      <c r="D101" s="8"/>
      <c r="E101" s="20"/>
      <c r="F101" s="20"/>
      <c r="G101" s="20"/>
      <c r="H101" s="22">
        <f t="shared" si="1"/>
        <v>0</v>
      </c>
    </row>
    <row r="102" spans="1:8" s="6" customFormat="1">
      <c r="A102" s="7" t="s">
        <v>133</v>
      </c>
      <c r="B102" s="8"/>
      <c r="C102" s="8"/>
      <c r="D102" s="8"/>
      <c r="E102" s="20">
        <v>1170400</v>
      </c>
      <c r="F102" s="20"/>
      <c r="G102" s="20">
        <v>4666400</v>
      </c>
      <c r="H102" s="22">
        <f t="shared" si="1"/>
        <v>5836800</v>
      </c>
    </row>
    <row r="103" spans="1:8" s="6" customFormat="1">
      <c r="A103" s="7" t="s">
        <v>134</v>
      </c>
      <c r="B103" s="8"/>
      <c r="C103" s="8"/>
      <c r="D103" s="8"/>
      <c r="E103" s="20">
        <v>1170400</v>
      </c>
      <c r="F103" s="20"/>
      <c r="G103" s="20"/>
      <c r="H103" s="22">
        <f t="shared" si="1"/>
        <v>1170400</v>
      </c>
    </row>
    <row r="104" spans="1:8" s="6" customFormat="1">
      <c r="A104" s="7" t="s">
        <v>39</v>
      </c>
      <c r="B104" s="8"/>
      <c r="C104" s="8"/>
      <c r="D104" s="8"/>
      <c r="E104" s="20">
        <v>351120</v>
      </c>
      <c r="F104" s="20"/>
      <c r="G104" s="20"/>
      <c r="H104" s="22">
        <f t="shared" si="1"/>
        <v>351120</v>
      </c>
    </row>
    <row r="105" spans="1:8" s="6" customFormat="1">
      <c r="A105" s="7" t="s">
        <v>115</v>
      </c>
      <c r="B105" s="8"/>
      <c r="C105" s="8"/>
      <c r="D105" s="8"/>
      <c r="E105" s="20">
        <v>585200</v>
      </c>
      <c r="F105" s="20"/>
      <c r="G105" s="20"/>
      <c r="H105" s="22">
        <f t="shared" si="1"/>
        <v>585200</v>
      </c>
    </row>
    <row r="106" spans="1:8" s="6" customFormat="1">
      <c r="A106" s="7" t="s">
        <v>40</v>
      </c>
      <c r="B106" s="8"/>
      <c r="C106" s="8"/>
      <c r="D106" s="8"/>
      <c r="E106" s="20"/>
      <c r="F106" s="20"/>
      <c r="G106" s="20"/>
      <c r="H106" s="22">
        <f t="shared" si="1"/>
        <v>0</v>
      </c>
    </row>
    <row r="107" spans="1:8" s="6" customFormat="1">
      <c r="A107" s="7" t="s">
        <v>41</v>
      </c>
      <c r="B107" s="8"/>
      <c r="C107" s="8"/>
      <c r="D107" s="8"/>
      <c r="E107" s="20"/>
      <c r="F107" s="20"/>
      <c r="G107" s="20"/>
      <c r="H107" s="22">
        <f t="shared" si="1"/>
        <v>0</v>
      </c>
    </row>
    <row r="108" spans="1:8" s="6" customFormat="1">
      <c r="A108" s="7" t="s">
        <v>71</v>
      </c>
      <c r="B108" s="8"/>
      <c r="C108" s="8"/>
      <c r="D108" s="8"/>
      <c r="E108" s="20"/>
      <c r="F108" s="20"/>
      <c r="G108" s="20"/>
      <c r="H108" s="22">
        <f t="shared" si="1"/>
        <v>0</v>
      </c>
    </row>
    <row r="109" spans="1:8" s="6" customFormat="1">
      <c r="A109" s="7" t="s">
        <v>99</v>
      </c>
      <c r="B109" s="8"/>
      <c r="C109" s="8"/>
      <c r="D109" s="8"/>
      <c r="E109" s="20">
        <v>351120</v>
      </c>
      <c r="F109" s="20"/>
      <c r="G109" s="20"/>
      <c r="H109" s="22">
        <f t="shared" si="1"/>
        <v>351120</v>
      </c>
    </row>
    <row r="110" spans="1:8" s="6" customFormat="1">
      <c r="A110" s="7" t="s">
        <v>42</v>
      </c>
      <c r="B110" s="8"/>
      <c r="C110" s="8"/>
      <c r="D110" s="8"/>
      <c r="E110" s="20">
        <v>585200</v>
      </c>
      <c r="F110" s="20"/>
      <c r="G110" s="20">
        <v>2333200</v>
      </c>
      <c r="H110" s="22">
        <f t="shared" si="1"/>
        <v>2918400</v>
      </c>
    </row>
    <row r="111" spans="1:8" s="6" customFormat="1">
      <c r="A111" s="7" t="s">
        <v>72</v>
      </c>
      <c r="B111" s="8"/>
      <c r="C111" s="8"/>
      <c r="D111" s="8"/>
      <c r="E111" s="20">
        <v>117040</v>
      </c>
      <c r="F111" s="20"/>
      <c r="G111" s="20"/>
      <c r="H111" s="22">
        <f t="shared" si="1"/>
        <v>117040</v>
      </c>
    </row>
    <row r="112" spans="1:8" s="6" customFormat="1">
      <c r="A112" s="7" t="s">
        <v>73</v>
      </c>
      <c r="B112" s="8"/>
      <c r="C112" s="8"/>
      <c r="D112" s="8"/>
      <c r="E112" s="20">
        <v>117040</v>
      </c>
      <c r="F112" s="20"/>
      <c r="G112" s="20"/>
      <c r="H112" s="22">
        <f t="shared" si="1"/>
        <v>117040</v>
      </c>
    </row>
    <row r="113" spans="1:8" s="6" customFormat="1">
      <c r="A113" s="7" t="s">
        <v>91</v>
      </c>
      <c r="B113" s="8"/>
      <c r="C113" s="8"/>
      <c r="D113" s="8"/>
      <c r="E113" s="20">
        <v>234080</v>
      </c>
      <c r="F113" s="20"/>
      <c r="G113" s="20"/>
      <c r="H113" s="22">
        <f t="shared" si="1"/>
        <v>234080</v>
      </c>
    </row>
    <row r="114" spans="1:8" s="6" customFormat="1">
      <c r="A114" s="7" t="s">
        <v>92</v>
      </c>
      <c r="B114" s="8"/>
      <c r="C114" s="8"/>
      <c r="D114" s="8"/>
      <c r="E114" s="20">
        <v>234080</v>
      </c>
      <c r="F114" s="20"/>
      <c r="G114" s="20"/>
      <c r="H114" s="22">
        <f t="shared" si="1"/>
        <v>234080</v>
      </c>
    </row>
    <row r="115" spans="1:8" s="6" customFormat="1">
      <c r="A115" s="7" t="s">
        <v>43</v>
      </c>
      <c r="B115" s="8"/>
      <c r="C115" s="8"/>
      <c r="D115" s="8"/>
      <c r="E115" s="20"/>
      <c r="F115" s="20"/>
      <c r="G115" s="20"/>
      <c r="H115" s="22">
        <f t="shared" si="1"/>
        <v>0</v>
      </c>
    </row>
    <row r="116" spans="1:8" s="6" customFormat="1">
      <c r="A116" s="7" t="s">
        <v>93</v>
      </c>
      <c r="B116" s="8"/>
      <c r="C116" s="8"/>
      <c r="D116" s="8"/>
      <c r="E116" s="20">
        <v>234080</v>
      </c>
      <c r="F116" s="20"/>
      <c r="G116" s="20">
        <v>933280</v>
      </c>
      <c r="H116" s="22">
        <f t="shared" si="1"/>
        <v>1167360</v>
      </c>
    </row>
    <row r="117" spans="1:8" s="6" customFormat="1">
      <c r="A117" s="39" t="s">
        <v>44</v>
      </c>
      <c r="B117" s="8"/>
      <c r="C117" s="8"/>
      <c r="D117" s="8"/>
      <c r="E117" s="20"/>
      <c r="F117" s="20"/>
      <c r="G117" s="20"/>
      <c r="H117" s="22">
        <f t="shared" si="1"/>
        <v>0</v>
      </c>
    </row>
    <row r="118" spans="1:8" s="6" customFormat="1">
      <c r="A118" s="7" t="s">
        <v>74</v>
      </c>
      <c r="B118" s="8"/>
      <c r="C118" s="8"/>
      <c r="D118" s="8"/>
      <c r="E118" s="20"/>
      <c r="F118" s="20"/>
      <c r="G118" s="20"/>
      <c r="H118" s="22">
        <f t="shared" si="1"/>
        <v>0</v>
      </c>
    </row>
    <row r="119" spans="1:8" s="6" customFormat="1">
      <c r="A119" s="7" t="s">
        <v>140</v>
      </c>
      <c r="B119" s="8"/>
      <c r="C119" s="8"/>
      <c r="D119" s="8"/>
      <c r="E119" s="20">
        <v>1755600</v>
      </c>
      <c r="F119" s="20"/>
      <c r="G119" s="20"/>
      <c r="H119" s="22">
        <f t="shared" si="1"/>
        <v>1755600</v>
      </c>
    </row>
    <row r="120" spans="1:8" s="6" customFormat="1">
      <c r="A120" s="7" t="s">
        <v>94</v>
      </c>
      <c r="B120" s="8"/>
      <c r="C120" s="8"/>
      <c r="D120" s="8"/>
      <c r="E120" s="20">
        <v>234080</v>
      </c>
      <c r="F120" s="20"/>
      <c r="G120" s="20"/>
      <c r="H120" s="22">
        <f t="shared" si="1"/>
        <v>234080</v>
      </c>
    </row>
    <row r="121" spans="1:8" s="6" customFormat="1">
      <c r="A121" s="7" t="s">
        <v>116</v>
      </c>
      <c r="B121" s="8"/>
      <c r="C121" s="8"/>
      <c r="D121" s="8"/>
      <c r="E121" s="20">
        <v>585200</v>
      </c>
      <c r="F121" s="20"/>
      <c r="G121" s="20"/>
      <c r="H121" s="22">
        <f t="shared" si="1"/>
        <v>585200</v>
      </c>
    </row>
    <row r="122" spans="1:8" s="6" customFormat="1">
      <c r="A122" s="7" t="s">
        <v>117</v>
      </c>
      <c r="B122" s="8"/>
      <c r="C122" s="8"/>
      <c r="D122" s="8"/>
      <c r="E122" s="20">
        <v>585200</v>
      </c>
      <c r="F122" s="20"/>
      <c r="G122" s="20"/>
      <c r="H122" s="22">
        <f t="shared" si="1"/>
        <v>585200</v>
      </c>
    </row>
    <row r="123" spans="1:8" s="6" customFormat="1">
      <c r="A123" s="7" t="s">
        <v>95</v>
      </c>
      <c r="B123" s="8"/>
      <c r="C123" s="8"/>
      <c r="D123" s="8"/>
      <c r="E123" s="20">
        <v>234080</v>
      </c>
      <c r="F123" s="20"/>
      <c r="G123" s="20"/>
      <c r="H123" s="22">
        <f t="shared" si="1"/>
        <v>234080</v>
      </c>
    </row>
    <row r="124" spans="1:8" s="6" customFormat="1">
      <c r="A124" s="7" t="s">
        <v>96</v>
      </c>
      <c r="B124" s="8"/>
      <c r="C124" s="8"/>
      <c r="D124" s="8"/>
      <c r="E124" s="20">
        <v>234080</v>
      </c>
      <c r="F124" s="20"/>
      <c r="G124" s="20">
        <v>933280</v>
      </c>
      <c r="H124" s="22">
        <f t="shared" si="1"/>
        <v>1167360</v>
      </c>
    </row>
    <row r="125" spans="1:8" s="6" customFormat="1">
      <c r="A125" s="7" t="s">
        <v>75</v>
      </c>
      <c r="B125" s="8"/>
      <c r="C125" s="8"/>
      <c r="D125" s="8"/>
      <c r="E125" s="20">
        <v>117040</v>
      </c>
      <c r="F125" s="20"/>
      <c r="G125" s="20"/>
      <c r="H125" s="22">
        <f t="shared" si="1"/>
        <v>117040</v>
      </c>
    </row>
    <row r="126" spans="1:8" s="6" customFormat="1">
      <c r="A126" s="7" t="s">
        <v>45</v>
      </c>
      <c r="B126" s="8"/>
      <c r="C126" s="8"/>
      <c r="D126" s="8"/>
      <c r="E126" s="20">
        <v>117040</v>
      </c>
      <c r="F126" s="20"/>
      <c r="G126" s="20">
        <v>466640</v>
      </c>
      <c r="H126" s="22">
        <f t="shared" si="1"/>
        <v>583680</v>
      </c>
    </row>
    <row r="127" spans="1:8" s="6" customFormat="1">
      <c r="A127" s="7" t="s">
        <v>77</v>
      </c>
      <c r="B127" s="8"/>
      <c r="C127" s="8"/>
      <c r="D127" s="8"/>
      <c r="E127" s="20">
        <v>117040</v>
      </c>
      <c r="F127" s="20"/>
      <c r="G127" s="20"/>
      <c r="H127" s="22">
        <f t="shared" si="1"/>
        <v>117040</v>
      </c>
    </row>
    <row r="128" spans="1:8" s="6" customFormat="1">
      <c r="A128" s="7" t="s">
        <v>123</v>
      </c>
      <c r="B128" s="8"/>
      <c r="C128" s="8"/>
      <c r="D128" s="8"/>
      <c r="E128" s="20">
        <v>702240</v>
      </c>
      <c r="F128" s="20"/>
      <c r="G128" s="20"/>
      <c r="H128" s="22">
        <f t="shared" si="1"/>
        <v>702240</v>
      </c>
    </row>
    <row r="129" spans="1:8" s="6" customFormat="1">
      <c r="A129" s="7" t="s">
        <v>46</v>
      </c>
      <c r="B129" s="8"/>
      <c r="C129" s="8"/>
      <c r="D129" s="8"/>
      <c r="E129" s="20"/>
      <c r="F129" s="20"/>
      <c r="G129" s="20"/>
      <c r="H129" s="22">
        <f t="shared" si="1"/>
        <v>0</v>
      </c>
    </row>
    <row r="130" spans="1:8" s="6" customFormat="1">
      <c r="A130" s="7" t="s">
        <v>78</v>
      </c>
      <c r="B130" s="8"/>
      <c r="C130" s="8"/>
      <c r="D130" s="8"/>
      <c r="E130" s="20">
        <v>117040</v>
      </c>
      <c r="F130" s="20"/>
      <c r="G130" s="20"/>
      <c r="H130" s="22">
        <f t="shared" si="1"/>
        <v>117040</v>
      </c>
    </row>
    <row r="131" spans="1:8" s="6" customFormat="1">
      <c r="A131" s="7" t="s">
        <v>144</v>
      </c>
      <c r="B131" s="8"/>
      <c r="C131" s="8"/>
      <c r="D131" s="8"/>
      <c r="E131" s="20"/>
      <c r="F131" s="20"/>
      <c r="G131" s="20"/>
      <c r="H131" s="22">
        <f t="shared" si="1"/>
        <v>0</v>
      </c>
    </row>
    <row r="132" spans="1:8" s="6" customFormat="1">
      <c r="A132" s="7" t="s">
        <v>103</v>
      </c>
      <c r="B132" s="8"/>
      <c r="C132" s="8"/>
      <c r="D132" s="8"/>
      <c r="E132" s="20">
        <v>468160</v>
      </c>
      <c r="F132" s="20"/>
      <c r="G132" s="20">
        <v>1866560</v>
      </c>
      <c r="H132" s="22">
        <f t="shared" si="1"/>
        <v>2334720</v>
      </c>
    </row>
    <row r="133" spans="1:8" s="6" customFormat="1">
      <c r="A133" s="7" t="s">
        <v>79</v>
      </c>
      <c r="B133" s="8"/>
      <c r="C133" s="8"/>
      <c r="D133" s="8"/>
      <c r="E133" s="20">
        <v>117040</v>
      </c>
      <c r="F133" s="20"/>
      <c r="G133" s="20"/>
      <c r="H133" s="22">
        <f t="shared" si="1"/>
        <v>117040</v>
      </c>
    </row>
    <row r="134" spans="1:8" s="6" customFormat="1">
      <c r="A134" s="7" t="s">
        <v>47</v>
      </c>
      <c r="B134" s="8"/>
      <c r="C134" s="8"/>
      <c r="D134" s="8"/>
      <c r="E134" s="20">
        <v>351120</v>
      </c>
      <c r="F134" s="20"/>
      <c r="G134" s="20"/>
      <c r="H134" s="22">
        <f t="shared" si="1"/>
        <v>351120</v>
      </c>
    </row>
    <row r="135" spans="1:8" s="6" customFormat="1">
      <c r="A135" s="7" t="s">
        <v>136</v>
      </c>
      <c r="B135" s="8"/>
      <c r="C135" s="8"/>
      <c r="D135" s="8"/>
      <c r="E135" s="20">
        <v>1170400</v>
      </c>
      <c r="F135" s="20"/>
      <c r="G135" s="20">
        <v>4666400</v>
      </c>
      <c r="H135" s="22">
        <f t="shared" si="1"/>
        <v>5836800</v>
      </c>
    </row>
    <row r="136" spans="1:8" s="6" customFormat="1">
      <c r="A136" s="7" t="s">
        <v>48</v>
      </c>
      <c r="B136" s="8"/>
      <c r="C136" s="8"/>
      <c r="D136" s="8"/>
      <c r="E136" s="20"/>
      <c r="F136" s="20"/>
      <c r="G136" s="20"/>
      <c r="H136" s="22">
        <f t="shared" si="1"/>
        <v>0</v>
      </c>
    </row>
    <row r="137" spans="1:8" s="6" customFormat="1">
      <c r="A137" s="7" t="s">
        <v>49</v>
      </c>
      <c r="B137" s="8"/>
      <c r="C137" s="8"/>
      <c r="D137" s="8"/>
      <c r="E137" s="20">
        <v>117040</v>
      </c>
      <c r="F137" s="20"/>
      <c r="G137" s="20"/>
      <c r="H137" s="22">
        <f t="shared" si="1"/>
        <v>117040</v>
      </c>
    </row>
    <row r="138" spans="1:8" s="6" customFormat="1">
      <c r="A138" s="7" t="s">
        <v>80</v>
      </c>
      <c r="B138" s="8"/>
      <c r="C138" s="8"/>
      <c r="D138" s="8"/>
      <c r="E138" s="20">
        <v>117040</v>
      </c>
      <c r="F138" s="20"/>
      <c r="G138" s="20"/>
      <c r="H138" s="22">
        <f t="shared" si="1"/>
        <v>117040</v>
      </c>
    </row>
    <row r="139" spans="1:8" s="6" customFormat="1">
      <c r="A139" s="7" t="s">
        <v>119</v>
      </c>
      <c r="B139" s="8"/>
      <c r="C139" s="8"/>
      <c r="D139" s="8"/>
      <c r="E139" s="20">
        <v>585200</v>
      </c>
      <c r="F139" s="20"/>
      <c r="G139" s="20"/>
      <c r="H139" s="22">
        <f t="shared" si="1"/>
        <v>585200</v>
      </c>
    </row>
    <row r="140" spans="1:8" s="6" customFormat="1">
      <c r="A140" s="7" t="s">
        <v>148</v>
      </c>
      <c r="B140" s="8"/>
      <c r="C140" s="8"/>
      <c r="D140" s="8"/>
      <c r="E140" s="20">
        <v>351120</v>
      </c>
      <c r="F140" s="20"/>
      <c r="G140" s="20"/>
      <c r="H140" s="22">
        <f t="shared" si="1"/>
        <v>351120</v>
      </c>
    </row>
    <row r="141" spans="1:8" s="6" customFormat="1">
      <c r="A141" s="19" t="s">
        <v>150</v>
      </c>
      <c r="B141" s="8"/>
      <c r="C141" s="8"/>
      <c r="D141" s="8"/>
      <c r="E141" s="20">
        <v>14630</v>
      </c>
      <c r="F141" s="20"/>
      <c r="G141" s="20"/>
      <c r="H141" s="22">
        <f t="shared" si="1"/>
        <v>14630</v>
      </c>
    </row>
    <row r="142" spans="1:8">
      <c r="A142" s="19" t="s">
        <v>152</v>
      </c>
      <c r="B142" s="8"/>
      <c r="C142" s="8"/>
      <c r="D142" s="8"/>
      <c r="E142" s="20">
        <v>2926</v>
      </c>
      <c r="F142" s="20"/>
      <c r="G142" s="20"/>
      <c r="H142" s="22">
        <f t="shared" ref="H142:H165" si="2">B142+C142+D142+E142+F142+G142</f>
        <v>2926</v>
      </c>
    </row>
    <row r="143" spans="1:8">
      <c r="A143" s="19" t="s">
        <v>153</v>
      </c>
      <c r="B143" s="8"/>
      <c r="C143" s="8"/>
      <c r="D143" s="8"/>
      <c r="E143" s="20">
        <v>2926</v>
      </c>
      <c r="F143" s="20"/>
      <c r="G143" s="20"/>
      <c r="H143" s="22">
        <f t="shared" si="2"/>
        <v>2926</v>
      </c>
    </row>
    <row r="144" spans="1:8">
      <c r="A144" s="19" t="s">
        <v>154</v>
      </c>
      <c r="B144" s="8"/>
      <c r="C144" s="8"/>
      <c r="D144" s="8"/>
      <c r="E144" s="20">
        <v>2926</v>
      </c>
      <c r="F144" s="20"/>
      <c r="G144" s="20"/>
      <c r="H144" s="22">
        <f t="shared" si="2"/>
        <v>2926</v>
      </c>
    </row>
    <row r="145" spans="1:8">
      <c r="A145" s="19" t="s">
        <v>156</v>
      </c>
      <c r="B145" s="8"/>
      <c r="C145" s="8"/>
      <c r="D145" s="8"/>
      <c r="E145" s="20">
        <v>19019</v>
      </c>
      <c r="F145" s="20"/>
      <c r="G145" s="20">
        <v>75829</v>
      </c>
      <c r="H145" s="22">
        <f t="shared" si="2"/>
        <v>94848</v>
      </c>
    </row>
    <row r="146" spans="1:8">
      <c r="A146" s="19" t="s">
        <v>157</v>
      </c>
      <c r="B146" s="8"/>
      <c r="C146" s="8"/>
      <c r="D146" s="8"/>
      <c r="E146" s="20">
        <v>146300</v>
      </c>
      <c r="F146" s="20"/>
      <c r="G146" s="20"/>
      <c r="H146" s="22">
        <f t="shared" si="2"/>
        <v>146300</v>
      </c>
    </row>
    <row r="147" spans="1:8">
      <c r="A147" s="19" t="s">
        <v>158</v>
      </c>
      <c r="B147" s="8"/>
      <c r="C147" s="8"/>
      <c r="D147" s="8"/>
      <c r="E147" s="20">
        <v>1463</v>
      </c>
      <c r="F147" s="20"/>
      <c r="G147" s="20"/>
      <c r="H147" s="22">
        <f t="shared" si="2"/>
        <v>1463</v>
      </c>
    </row>
    <row r="148" spans="1:8">
      <c r="A148" s="19" t="s">
        <v>159</v>
      </c>
      <c r="B148" s="8"/>
      <c r="C148" s="8"/>
      <c r="D148" s="8"/>
      <c r="E148" s="20">
        <v>146300</v>
      </c>
      <c r="F148" s="20"/>
      <c r="G148" s="20"/>
      <c r="H148" s="22">
        <f t="shared" si="2"/>
        <v>146300</v>
      </c>
    </row>
    <row r="149" spans="1:8">
      <c r="A149" s="19" t="s">
        <v>160</v>
      </c>
      <c r="B149" s="8"/>
      <c r="C149" s="8"/>
      <c r="D149" s="8"/>
      <c r="E149" s="20">
        <v>2926</v>
      </c>
      <c r="F149" s="20"/>
      <c r="G149" s="20">
        <v>11666</v>
      </c>
      <c r="H149" s="22">
        <f t="shared" si="2"/>
        <v>14592</v>
      </c>
    </row>
    <row r="150" spans="1:8">
      <c r="A150" s="19" t="s">
        <v>163</v>
      </c>
      <c r="B150" s="8"/>
      <c r="C150" s="8"/>
      <c r="D150" s="8"/>
      <c r="E150" s="20">
        <v>1463</v>
      </c>
      <c r="F150" s="20"/>
      <c r="G150" s="20"/>
      <c r="H150" s="22">
        <f t="shared" si="2"/>
        <v>1463</v>
      </c>
    </row>
    <row r="151" spans="1:8">
      <c r="A151" s="19" t="s">
        <v>192</v>
      </c>
      <c r="B151" s="8"/>
      <c r="C151" s="8"/>
      <c r="D151" s="8"/>
      <c r="E151" s="20"/>
      <c r="F151" s="20"/>
      <c r="G151" s="20">
        <v>198322</v>
      </c>
      <c r="H151" s="22">
        <f t="shared" si="2"/>
        <v>198322</v>
      </c>
    </row>
    <row r="152" spans="1:8">
      <c r="A152" s="19">
        <v>673</v>
      </c>
      <c r="B152" s="8"/>
      <c r="C152" s="8"/>
      <c r="D152" s="8"/>
      <c r="E152" s="20">
        <v>8778</v>
      </c>
      <c r="F152" s="20"/>
      <c r="G152" s="20"/>
      <c r="H152" s="22">
        <f t="shared" si="2"/>
        <v>8778</v>
      </c>
    </row>
    <row r="153" spans="1:8">
      <c r="A153" s="19" t="s">
        <v>155</v>
      </c>
      <c r="B153" s="8"/>
      <c r="C153" s="8"/>
      <c r="D153" s="8"/>
      <c r="E153" s="20"/>
      <c r="F153" s="20">
        <v>1823913</v>
      </c>
      <c r="G153" s="20">
        <v>2514330</v>
      </c>
      <c r="H153" s="22">
        <f t="shared" si="2"/>
        <v>4338243</v>
      </c>
    </row>
    <row r="154" spans="1:8" ht="11.25" customHeight="1">
      <c r="A154" s="19" t="s">
        <v>181</v>
      </c>
      <c r="B154" s="8"/>
      <c r="C154" s="8"/>
      <c r="D154" s="8"/>
      <c r="E154" s="20"/>
      <c r="F154" s="20"/>
      <c r="G154" s="20">
        <v>466640</v>
      </c>
      <c r="H154" s="22">
        <f t="shared" si="2"/>
        <v>466640</v>
      </c>
    </row>
    <row r="155" spans="1:8" ht="11.25" customHeight="1">
      <c r="A155" s="19" t="s">
        <v>182</v>
      </c>
      <c r="B155" s="8"/>
      <c r="C155" s="8"/>
      <c r="D155" s="8"/>
      <c r="E155" s="20"/>
      <c r="F155" s="20"/>
      <c r="G155" s="20"/>
      <c r="H155" s="22">
        <f t="shared" si="2"/>
        <v>0</v>
      </c>
    </row>
    <row r="156" spans="1:8" ht="11.25" customHeight="1">
      <c r="A156" s="19" t="s">
        <v>183</v>
      </c>
      <c r="B156" s="8"/>
      <c r="C156" s="8"/>
      <c r="D156" s="8"/>
      <c r="E156" s="20"/>
      <c r="F156" s="20"/>
      <c r="G156" s="20">
        <v>933280</v>
      </c>
      <c r="H156" s="22">
        <f t="shared" si="2"/>
        <v>933280</v>
      </c>
    </row>
    <row r="157" spans="1:8" ht="11.25" customHeight="1">
      <c r="A157" s="19" t="s">
        <v>184</v>
      </c>
      <c r="B157" s="8"/>
      <c r="C157" s="8"/>
      <c r="D157" s="8"/>
      <c r="E157" s="20"/>
      <c r="F157" s="20"/>
      <c r="G157" s="20">
        <v>466640</v>
      </c>
      <c r="H157" s="22">
        <f t="shared" si="2"/>
        <v>466640</v>
      </c>
    </row>
    <row r="158" spans="1:8" ht="11.25" customHeight="1">
      <c r="A158" s="19" t="s">
        <v>185</v>
      </c>
      <c r="B158" s="8"/>
      <c r="C158" s="8"/>
      <c r="D158" s="8"/>
      <c r="E158" s="20"/>
      <c r="F158" s="20"/>
      <c r="G158" s="20">
        <v>9332800</v>
      </c>
      <c r="H158" s="22">
        <f t="shared" si="2"/>
        <v>9332800</v>
      </c>
    </row>
    <row r="159" spans="1:8" ht="11.25" customHeight="1">
      <c r="A159" s="19" t="s">
        <v>186</v>
      </c>
      <c r="B159" s="8"/>
      <c r="C159" s="8"/>
      <c r="D159" s="8"/>
      <c r="E159" s="20"/>
      <c r="F159" s="20"/>
      <c r="G159" s="20">
        <v>933280</v>
      </c>
      <c r="H159" s="22">
        <f t="shared" si="2"/>
        <v>933280</v>
      </c>
    </row>
    <row r="160" spans="1:8" ht="11.25" customHeight="1">
      <c r="A160" s="19" t="s">
        <v>187</v>
      </c>
      <c r="B160" s="8"/>
      <c r="C160" s="8"/>
      <c r="D160" s="8"/>
      <c r="E160" s="20"/>
      <c r="F160" s="20"/>
      <c r="G160" s="20">
        <v>23332000</v>
      </c>
      <c r="H160" s="22">
        <f t="shared" si="2"/>
        <v>23332000</v>
      </c>
    </row>
    <row r="161" spans="1:8" ht="11.25" customHeight="1">
      <c r="A161" s="19" t="s">
        <v>188</v>
      </c>
      <c r="B161" s="8"/>
      <c r="C161" s="8"/>
      <c r="D161" s="8"/>
      <c r="E161" s="20"/>
      <c r="F161" s="20"/>
      <c r="G161" s="20">
        <v>466640</v>
      </c>
      <c r="H161" s="22">
        <f t="shared" si="2"/>
        <v>466640</v>
      </c>
    </row>
    <row r="162" spans="1:8" ht="11.25" customHeight="1">
      <c r="A162" s="19" t="s">
        <v>189</v>
      </c>
      <c r="B162" s="8"/>
      <c r="C162" s="8"/>
      <c r="D162" s="8"/>
      <c r="E162" s="20"/>
      <c r="F162" s="20"/>
      <c r="G162" s="20">
        <v>2333200</v>
      </c>
      <c r="H162" s="22">
        <f t="shared" si="2"/>
        <v>2333200</v>
      </c>
    </row>
    <row r="163" spans="1:8" ht="11.25" customHeight="1">
      <c r="A163" s="19" t="s">
        <v>191</v>
      </c>
      <c r="B163" s="8"/>
      <c r="C163" s="8"/>
      <c r="D163" s="8"/>
      <c r="E163" s="20"/>
      <c r="F163" s="20"/>
      <c r="G163" s="20"/>
      <c r="H163" s="22">
        <f t="shared" si="2"/>
        <v>0</v>
      </c>
    </row>
    <row r="164" spans="1:8" ht="11.25" customHeight="1">
      <c r="A164" s="19" t="s">
        <v>190</v>
      </c>
      <c r="B164" s="8"/>
      <c r="C164" s="8"/>
      <c r="D164" s="8"/>
      <c r="E164" s="20"/>
      <c r="F164" s="20"/>
      <c r="G164" s="20"/>
      <c r="H164" s="22">
        <f t="shared" si="2"/>
        <v>0</v>
      </c>
    </row>
    <row r="165" spans="1:8" ht="11.25" customHeight="1">
      <c r="A165" s="19"/>
      <c r="B165" s="8"/>
      <c r="C165" s="8"/>
      <c r="D165" s="8"/>
      <c r="E165" s="20"/>
      <c r="F165" s="20">
        <v>50322850</v>
      </c>
      <c r="G165" s="20">
        <f>41075986-466640</f>
        <v>40609346</v>
      </c>
      <c r="H165" s="22">
        <f t="shared" si="2"/>
        <v>90932196</v>
      </c>
    </row>
    <row r="166" spans="1:8">
      <c r="A166" s="23" t="s">
        <v>149</v>
      </c>
      <c r="B166" s="24">
        <f>SUM(B11:B140)</f>
        <v>0</v>
      </c>
      <c r="C166" s="24">
        <f>SUM(C11:C154)</f>
        <v>0</v>
      </c>
      <c r="D166" s="24">
        <f>SUM(D11:D164)</f>
        <v>0</v>
      </c>
      <c r="E166" s="24">
        <f>SUM(E11:E165)</f>
        <v>51027977</v>
      </c>
      <c r="F166" s="24">
        <f>SUM(F11:F165)</f>
        <v>52146763</v>
      </c>
      <c r="G166" s="24">
        <f>SUM(G11:G165)</f>
        <v>127404693</v>
      </c>
      <c r="H166" s="24">
        <f>SUM(H11:H165)</f>
        <v>230579433</v>
      </c>
    </row>
    <row r="169" spans="1:8">
      <c r="F169" s="2">
        <f>F166-'01.08.22п'!D157</f>
        <v>338503.39999999851</v>
      </c>
    </row>
    <row r="177" spans="1:7">
      <c r="C177" s="21"/>
      <c r="D177" s="21"/>
    </row>
    <row r="186" spans="1:7" s="2" customFormat="1">
      <c r="A186" s="1"/>
      <c r="C186" s="21" t="s">
        <v>175</v>
      </c>
      <c r="E186" s="21" t="s">
        <v>174</v>
      </c>
      <c r="F186" s="21"/>
      <c r="G186" s="21"/>
    </row>
  </sheetData>
  <autoFilter ref="A10:H166">
    <filterColumn colId="0"/>
    <filterColumn colId="4"/>
    <filterColumn colId="5"/>
    <filterColumn colId="6"/>
    <filterColumn colId="7"/>
  </autoFilter>
  <mergeCells count="6">
    <mergeCell ref="A8:H8"/>
    <mergeCell ref="F1:H1"/>
    <mergeCell ref="F2:H2"/>
    <mergeCell ref="F3:H3"/>
    <mergeCell ref="A6:H6"/>
    <mergeCell ref="A7:H7"/>
  </mergeCells>
  <pageMargins left="0.62992125984251968" right="0.27559055118110237" top="0.27559055118110237" bottom="0.35433070866141736" header="0.19685039370078741" footer="0.23622047244094491"/>
  <pageSetup paperSize="9" scale="92" orientation="portrait" verticalDpi="1200" r:id="rId1"/>
  <headerFooter alignWithMargins="0"/>
  <rowBreaks count="1" manualBreakCount="1">
    <brk id="8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E151"/>
  <sheetViews>
    <sheetView showZeros="0" topLeftCell="A34" workbookViewId="0">
      <selection activeCell="A57" sqref="A57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72" t="s">
        <v>0</v>
      </c>
      <c r="D1" s="72"/>
      <c r="E1" s="72"/>
    </row>
    <row r="2" spans="1:5">
      <c r="C2" s="72" t="s">
        <v>1</v>
      </c>
      <c r="D2" s="72"/>
      <c r="E2" s="72"/>
    </row>
    <row r="3" spans="1:5">
      <c r="C3" s="72" t="s">
        <v>2</v>
      </c>
      <c r="D3" s="72"/>
      <c r="E3" s="72"/>
    </row>
    <row r="4" spans="1:5">
      <c r="C4" s="72" t="s">
        <v>3</v>
      </c>
      <c r="D4" s="72"/>
      <c r="E4" s="72"/>
    </row>
    <row r="6" spans="1:5">
      <c r="A6" s="71" t="s">
        <v>4</v>
      </c>
      <c r="B6" s="71"/>
      <c r="C6" s="71"/>
      <c r="D6" s="71"/>
      <c r="E6" s="71"/>
    </row>
    <row r="7" spans="1:5">
      <c r="A7" s="71" t="s">
        <v>5</v>
      </c>
      <c r="B7" s="73"/>
      <c r="C7" s="73"/>
      <c r="D7" s="73"/>
      <c r="E7" s="73"/>
    </row>
    <row r="8" spans="1:5">
      <c r="A8" s="71" t="s">
        <v>6</v>
      </c>
      <c r="B8" s="71"/>
      <c r="C8" s="71"/>
      <c r="D8" s="71"/>
      <c r="E8" s="71"/>
    </row>
    <row r="9" spans="1:5">
      <c r="A9" s="71"/>
      <c r="B9" s="71"/>
      <c r="C9" s="71"/>
      <c r="D9" s="71"/>
      <c r="E9" s="71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>
        <v>0</v>
      </c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>
        <v>0</v>
      </c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>
        <v>0</v>
      </c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>
        <v>0</v>
      </c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>
        <v>0</v>
      </c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>
        <v>0</v>
      </c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>
        <v>0</v>
      </c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>
        <v>0</v>
      </c>
      <c r="C19" s="8"/>
      <c r="D19" s="8"/>
      <c r="E19" s="8">
        <f t="shared" si="0"/>
        <v>0</v>
      </c>
    </row>
    <row r="20" spans="1:5" s="6" customFormat="1">
      <c r="A20" s="7" t="s">
        <v>18</v>
      </c>
      <c r="B20" s="8">
        <v>0</v>
      </c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>
        <v>0</v>
      </c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>
        <v>0</v>
      </c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>
        <v>0</v>
      </c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>
        <v>0</v>
      </c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>
        <v>0</v>
      </c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7" t="s">
        <v>24</v>
      </c>
      <c r="B26" s="8">
        <v>0</v>
      </c>
      <c r="C26" s="8">
        <v>111600</v>
      </c>
      <c r="D26" s="8">
        <v>0</v>
      </c>
      <c r="E26" s="8">
        <f t="shared" si="0"/>
        <v>111600</v>
      </c>
    </row>
    <row r="27" spans="1:5" s="6" customFormat="1">
      <c r="A27" s="7" t="s">
        <v>25</v>
      </c>
      <c r="B27" s="8">
        <v>0</v>
      </c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>
        <v>0</v>
      </c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>
        <v>0</v>
      </c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>
        <v>0</v>
      </c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>
        <v>0</v>
      </c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>
        <v>0</v>
      </c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>
        <v>0</v>
      </c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>
        <v>0</v>
      </c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>
        <v>0</v>
      </c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>
        <v>0</v>
      </c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>
        <v>0</v>
      </c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>
        <v>0</v>
      </c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>
        <v>0</v>
      </c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>
        <v>0</v>
      </c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>
        <v>0</v>
      </c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>
        <v>0</v>
      </c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>
        <v>0</v>
      </c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>
        <v>0</v>
      </c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>
        <v>0</v>
      </c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>
        <v>0</v>
      </c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>
        <v>0</v>
      </c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>
        <v>0</v>
      </c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>
        <v>0</v>
      </c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>
        <v>0</v>
      </c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>
        <v>0</v>
      </c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>
        <v>31500</v>
      </c>
      <c r="C52" s="8">
        <v>55800</v>
      </c>
      <c r="D52" s="8">
        <v>66600</v>
      </c>
      <c r="E52" s="8">
        <f t="shared" si="0"/>
        <v>153900</v>
      </c>
    </row>
    <row r="53" spans="1:5" s="6" customFormat="1">
      <c r="A53" s="7" t="s">
        <v>51</v>
      </c>
      <c r="B53" s="8">
        <v>31500</v>
      </c>
      <c r="C53" s="8">
        <v>55800</v>
      </c>
      <c r="D53" s="8">
        <v>66600</v>
      </c>
      <c r="E53" s="8">
        <f t="shared" si="0"/>
        <v>153900</v>
      </c>
    </row>
    <row r="54" spans="1:5" s="6" customFormat="1">
      <c r="A54" s="7" t="s">
        <v>52</v>
      </c>
      <c r="B54" s="8">
        <v>31500</v>
      </c>
      <c r="C54" s="8">
        <v>55800</v>
      </c>
      <c r="D54" s="8">
        <v>66600</v>
      </c>
      <c r="E54" s="8">
        <f t="shared" si="0"/>
        <v>153900</v>
      </c>
    </row>
    <row r="55" spans="1:5" s="6" customFormat="1">
      <c r="A55" s="7" t="s">
        <v>53</v>
      </c>
      <c r="B55" s="8">
        <v>31500</v>
      </c>
      <c r="C55" s="8">
        <v>55800</v>
      </c>
      <c r="D55" s="8">
        <v>66600</v>
      </c>
      <c r="E55" s="8">
        <f t="shared" si="0"/>
        <v>153900</v>
      </c>
    </row>
    <row r="56" spans="1:5" s="6" customFormat="1">
      <c r="A56" s="7" t="s">
        <v>54</v>
      </c>
      <c r="B56" s="8">
        <v>31500</v>
      </c>
      <c r="C56" s="8">
        <v>55800</v>
      </c>
      <c r="D56" s="8">
        <v>66600</v>
      </c>
      <c r="E56" s="8">
        <f t="shared" si="0"/>
        <v>153900</v>
      </c>
    </row>
    <row r="57" spans="1:5" s="6" customFormat="1">
      <c r="A57" s="7" t="s">
        <v>55</v>
      </c>
      <c r="B57" s="8">
        <v>31500</v>
      </c>
      <c r="C57" s="8">
        <v>55800</v>
      </c>
      <c r="D57" s="8">
        <v>66600</v>
      </c>
      <c r="E57" s="8">
        <f t="shared" si="0"/>
        <v>153900</v>
      </c>
    </row>
    <row r="58" spans="1:5" s="6" customFormat="1">
      <c r="A58" s="7" t="s">
        <v>56</v>
      </c>
      <c r="B58" s="8">
        <v>31500</v>
      </c>
      <c r="C58" s="8">
        <v>55800</v>
      </c>
      <c r="D58" s="8">
        <v>66600</v>
      </c>
      <c r="E58" s="8">
        <f t="shared" si="0"/>
        <v>153900</v>
      </c>
    </row>
    <row r="59" spans="1:5" s="6" customFormat="1">
      <c r="A59" s="7" t="s">
        <v>57</v>
      </c>
      <c r="B59" s="8">
        <v>31500</v>
      </c>
      <c r="C59" s="8">
        <v>55800</v>
      </c>
      <c r="D59" s="8">
        <v>66600</v>
      </c>
      <c r="E59" s="8">
        <f t="shared" si="0"/>
        <v>153900</v>
      </c>
    </row>
    <row r="60" spans="1:5" s="6" customFormat="1">
      <c r="A60" s="7" t="s">
        <v>58</v>
      </c>
      <c r="B60" s="8">
        <v>31500</v>
      </c>
      <c r="C60" s="8">
        <v>55800</v>
      </c>
      <c r="D60" s="8">
        <v>66600</v>
      </c>
      <c r="E60" s="8">
        <f t="shared" si="0"/>
        <v>153900</v>
      </c>
    </row>
    <row r="61" spans="1:5" s="6" customFormat="1">
      <c r="A61" s="7" t="s">
        <v>59</v>
      </c>
      <c r="B61" s="8">
        <v>31500</v>
      </c>
      <c r="C61" s="8">
        <v>55800</v>
      </c>
      <c r="D61" s="8">
        <v>66600</v>
      </c>
      <c r="E61" s="8">
        <f t="shared" si="0"/>
        <v>153900</v>
      </c>
    </row>
    <row r="62" spans="1:5" s="6" customFormat="1">
      <c r="A62" s="7" t="s">
        <v>60</v>
      </c>
      <c r="B62" s="8">
        <v>31500</v>
      </c>
      <c r="C62" s="8">
        <v>55800</v>
      </c>
      <c r="D62" s="8">
        <v>66600</v>
      </c>
      <c r="E62" s="8">
        <f t="shared" si="0"/>
        <v>153900</v>
      </c>
    </row>
    <row r="63" spans="1:5" s="6" customFormat="1">
      <c r="A63" s="7" t="s">
        <v>61</v>
      </c>
      <c r="B63" s="8">
        <v>31500</v>
      </c>
      <c r="C63" s="8">
        <v>55800</v>
      </c>
      <c r="D63" s="8">
        <v>66600</v>
      </c>
      <c r="E63" s="8">
        <f t="shared" si="0"/>
        <v>153900</v>
      </c>
    </row>
    <row r="64" spans="1:5" s="6" customFormat="1">
      <c r="A64" s="7" t="s">
        <v>62</v>
      </c>
      <c r="B64" s="8">
        <v>31500</v>
      </c>
      <c r="C64" s="8">
        <v>55800</v>
      </c>
      <c r="D64" s="8">
        <v>66600</v>
      </c>
      <c r="E64" s="8">
        <f t="shared" si="0"/>
        <v>153900</v>
      </c>
    </row>
    <row r="65" spans="1:5" s="6" customFormat="1">
      <c r="A65" s="7" t="s">
        <v>63</v>
      </c>
      <c r="B65" s="8">
        <v>31500</v>
      </c>
      <c r="C65" s="8">
        <v>55800</v>
      </c>
      <c r="D65" s="8">
        <v>66600</v>
      </c>
      <c r="E65" s="8">
        <f t="shared" si="0"/>
        <v>153900</v>
      </c>
    </row>
    <row r="66" spans="1:5" s="6" customFormat="1">
      <c r="A66" s="7" t="s">
        <v>64</v>
      </c>
      <c r="B66" s="8">
        <v>31500</v>
      </c>
      <c r="C66" s="8">
        <v>0</v>
      </c>
      <c r="D66" s="8">
        <v>0</v>
      </c>
      <c r="E66" s="8">
        <f t="shared" si="0"/>
        <v>31500</v>
      </c>
    </row>
    <row r="67" spans="1:5" s="6" customFormat="1">
      <c r="A67" s="7" t="s">
        <v>65</v>
      </c>
      <c r="B67" s="8">
        <v>31500</v>
      </c>
      <c r="C67" s="8">
        <v>55800</v>
      </c>
      <c r="D67" s="8">
        <v>66600</v>
      </c>
      <c r="E67" s="8">
        <f t="shared" si="0"/>
        <v>153900</v>
      </c>
    </row>
    <row r="68" spans="1:5" s="6" customFormat="1">
      <c r="A68" s="7" t="s">
        <v>66</v>
      </c>
      <c r="B68" s="8">
        <v>31500</v>
      </c>
      <c r="C68" s="8">
        <v>55800</v>
      </c>
      <c r="D68" s="8">
        <v>66600</v>
      </c>
      <c r="E68" s="8">
        <f t="shared" si="0"/>
        <v>153900</v>
      </c>
    </row>
    <row r="69" spans="1:5" s="6" customFormat="1">
      <c r="A69" s="7" t="s">
        <v>67</v>
      </c>
      <c r="B69" s="8">
        <v>31500</v>
      </c>
      <c r="C69" s="8">
        <v>55800</v>
      </c>
      <c r="D69" s="8">
        <v>66600</v>
      </c>
      <c r="E69" s="8">
        <f t="shared" si="0"/>
        <v>153900</v>
      </c>
    </row>
    <row r="70" spans="1:5" s="6" customFormat="1">
      <c r="A70" s="7" t="s">
        <v>68</v>
      </c>
      <c r="B70" s="8">
        <v>31500</v>
      </c>
      <c r="C70" s="8">
        <v>55800</v>
      </c>
      <c r="D70" s="8">
        <v>66600</v>
      </c>
      <c r="E70" s="8">
        <f t="shared" si="0"/>
        <v>153900</v>
      </c>
    </row>
    <row r="71" spans="1:5" s="6" customFormat="1">
      <c r="A71" s="7" t="s">
        <v>69</v>
      </c>
      <c r="B71" s="8">
        <v>31500</v>
      </c>
      <c r="C71" s="8">
        <v>55800</v>
      </c>
      <c r="D71" s="8">
        <v>66600</v>
      </c>
      <c r="E71" s="8">
        <f t="shared" si="0"/>
        <v>153900</v>
      </c>
    </row>
    <row r="72" spans="1:5" s="6" customFormat="1">
      <c r="A72" s="7" t="s">
        <v>70</v>
      </c>
      <c r="B72" s="8">
        <v>31500</v>
      </c>
      <c r="C72" s="8">
        <v>55800</v>
      </c>
      <c r="D72" s="8">
        <v>66600</v>
      </c>
      <c r="E72" s="8">
        <f t="shared" si="0"/>
        <v>153900</v>
      </c>
    </row>
    <row r="73" spans="1:5" s="6" customFormat="1">
      <c r="A73" s="7" t="s">
        <v>71</v>
      </c>
      <c r="B73" s="8">
        <v>31500</v>
      </c>
      <c r="C73" s="8">
        <v>0</v>
      </c>
      <c r="D73" s="8">
        <v>66600</v>
      </c>
      <c r="E73" s="8">
        <f t="shared" si="0"/>
        <v>98100</v>
      </c>
    </row>
    <row r="74" spans="1:5" s="6" customFormat="1">
      <c r="A74" s="7" t="s">
        <v>72</v>
      </c>
      <c r="B74" s="8">
        <v>31500</v>
      </c>
      <c r="C74" s="8">
        <v>55800</v>
      </c>
      <c r="D74" s="8">
        <v>66600</v>
      </c>
      <c r="E74" s="8">
        <f t="shared" si="0"/>
        <v>153900</v>
      </c>
    </row>
    <row r="75" spans="1:5" s="6" customFormat="1">
      <c r="A75" s="7" t="s">
        <v>73</v>
      </c>
      <c r="B75" s="8">
        <v>31500</v>
      </c>
      <c r="C75" s="8">
        <v>55800</v>
      </c>
      <c r="D75" s="8">
        <v>66600</v>
      </c>
      <c r="E75" s="8">
        <f t="shared" si="0"/>
        <v>153900</v>
      </c>
    </row>
    <row r="76" spans="1:5" s="6" customFormat="1">
      <c r="A76" s="7" t="s">
        <v>74</v>
      </c>
      <c r="B76" s="8">
        <v>31500</v>
      </c>
      <c r="C76" s="8">
        <v>0</v>
      </c>
      <c r="D76" s="8">
        <v>66600</v>
      </c>
      <c r="E76" s="8">
        <f t="shared" ref="E76:E139" si="1">B76+C76+D76</f>
        <v>98100</v>
      </c>
    </row>
    <row r="77" spans="1:5" s="6" customFormat="1">
      <c r="A77" s="7" t="s">
        <v>75</v>
      </c>
      <c r="B77" s="8">
        <v>31500</v>
      </c>
      <c r="C77" s="8">
        <v>55800</v>
      </c>
      <c r="D77" s="8">
        <v>66600</v>
      </c>
      <c r="E77" s="8">
        <f t="shared" si="1"/>
        <v>153900</v>
      </c>
    </row>
    <row r="78" spans="1:5" s="6" customFormat="1">
      <c r="A78" s="7" t="s">
        <v>76</v>
      </c>
      <c r="B78" s="8">
        <v>31500</v>
      </c>
      <c r="C78" s="8">
        <v>0</v>
      </c>
      <c r="D78" s="8">
        <v>66600</v>
      </c>
      <c r="E78" s="8">
        <f t="shared" si="1"/>
        <v>98100</v>
      </c>
    </row>
    <row r="79" spans="1:5" s="6" customFormat="1">
      <c r="A79" s="7" t="s">
        <v>77</v>
      </c>
      <c r="B79" s="8">
        <v>31500</v>
      </c>
      <c r="C79" s="8">
        <v>55800</v>
      </c>
      <c r="D79" s="8">
        <v>66600</v>
      </c>
      <c r="E79" s="8">
        <f t="shared" si="1"/>
        <v>153900</v>
      </c>
    </row>
    <row r="80" spans="1:5" s="6" customFormat="1">
      <c r="A80" s="7" t="s">
        <v>78</v>
      </c>
      <c r="B80" s="8">
        <v>31500</v>
      </c>
      <c r="C80" s="8">
        <v>55800</v>
      </c>
      <c r="D80" s="8">
        <v>66600</v>
      </c>
      <c r="E80" s="8">
        <f t="shared" si="1"/>
        <v>153900</v>
      </c>
    </row>
    <row r="81" spans="1:5" s="6" customFormat="1">
      <c r="A81" s="7" t="s">
        <v>79</v>
      </c>
      <c r="B81" s="8">
        <v>31500</v>
      </c>
      <c r="C81" s="8">
        <v>55800</v>
      </c>
      <c r="D81" s="8">
        <v>0</v>
      </c>
      <c r="E81" s="8">
        <f t="shared" si="1"/>
        <v>87300</v>
      </c>
    </row>
    <row r="82" spans="1:5" s="6" customFormat="1">
      <c r="A82" s="7" t="s">
        <v>80</v>
      </c>
      <c r="B82" s="8">
        <v>31500</v>
      </c>
      <c r="C82" s="8">
        <v>55800</v>
      </c>
      <c r="D82" s="8">
        <v>66600</v>
      </c>
      <c r="E82" s="8">
        <f t="shared" si="1"/>
        <v>153900</v>
      </c>
    </row>
    <row r="83" spans="1:5" s="6" customFormat="1">
      <c r="A83" s="7" t="s">
        <v>81</v>
      </c>
      <c r="B83" s="8">
        <v>63000</v>
      </c>
      <c r="C83" s="8">
        <v>111600</v>
      </c>
      <c r="D83" s="8">
        <v>133200</v>
      </c>
      <c r="E83" s="8">
        <f t="shared" si="1"/>
        <v>307800</v>
      </c>
    </row>
    <row r="84" spans="1:5" s="6" customFormat="1">
      <c r="A84" s="7" t="s">
        <v>82</v>
      </c>
      <c r="B84" s="8">
        <v>63000</v>
      </c>
      <c r="C84" s="8">
        <v>111600</v>
      </c>
      <c r="D84" s="8">
        <v>133200</v>
      </c>
      <c r="E84" s="8">
        <f t="shared" si="1"/>
        <v>307800</v>
      </c>
    </row>
    <row r="85" spans="1:5" s="6" customFormat="1">
      <c r="A85" s="7" t="s">
        <v>83</v>
      </c>
      <c r="B85" s="8">
        <v>63000</v>
      </c>
      <c r="C85" s="8">
        <v>111600</v>
      </c>
      <c r="D85" s="8">
        <v>133200</v>
      </c>
      <c r="E85" s="8">
        <f t="shared" si="1"/>
        <v>307800</v>
      </c>
    </row>
    <row r="86" spans="1:5" s="6" customFormat="1">
      <c r="A86" s="7" t="s">
        <v>84</v>
      </c>
      <c r="B86" s="8">
        <v>63000</v>
      </c>
      <c r="C86" s="8">
        <v>111600</v>
      </c>
      <c r="D86" s="8">
        <v>133200</v>
      </c>
      <c r="E86" s="8">
        <f t="shared" si="1"/>
        <v>307800</v>
      </c>
    </row>
    <row r="87" spans="1:5" s="6" customFormat="1">
      <c r="A87" s="7" t="s">
        <v>85</v>
      </c>
      <c r="B87" s="8">
        <v>63000</v>
      </c>
      <c r="C87" s="8">
        <v>111600</v>
      </c>
      <c r="D87" s="8">
        <v>133200</v>
      </c>
      <c r="E87" s="8">
        <f t="shared" si="1"/>
        <v>307800</v>
      </c>
    </row>
    <row r="88" spans="1:5" s="6" customFormat="1">
      <c r="A88" s="7" t="s">
        <v>86</v>
      </c>
      <c r="B88" s="8">
        <v>63000</v>
      </c>
      <c r="C88" s="8">
        <v>0</v>
      </c>
      <c r="D88" s="8">
        <v>133200</v>
      </c>
      <c r="E88" s="8">
        <f t="shared" si="1"/>
        <v>196200</v>
      </c>
    </row>
    <row r="89" spans="1:5" s="6" customFormat="1">
      <c r="A89" s="7" t="s">
        <v>87</v>
      </c>
      <c r="B89" s="8">
        <v>63000</v>
      </c>
      <c r="C89" s="8">
        <v>111600</v>
      </c>
      <c r="D89" s="8">
        <v>133200</v>
      </c>
      <c r="E89" s="8">
        <f t="shared" si="1"/>
        <v>307800</v>
      </c>
    </row>
    <row r="90" spans="1:5" s="6" customFormat="1">
      <c r="A90" s="7" t="s">
        <v>88</v>
      </c>
      <c r="B90" s="8">
        <v>63000</v>
      </c>
      <c r="C90" s="8">
        <v>111600</v>
      </c>
      <c r="D90" s="8">
        <v>133200</v>
      </c>
      <c r="E90" s="8">
        <f t="shared" si="1"/>
        <v>307800</v>
      </c>
    </row>
    <row r="91" spans="1:5" s="6" customFormat="1">
      <c r="A91" s="7" t="s">
        <v>89</v>
      </c>
      <c r="B91" s="8">
        <v>63000</v>
      </c>
      <c r="C91" s="8">
        <v>111600</v>
      </c>
      <c r="D91" s="8">
        <v>133200</v>
      </c>
      <c r="E91" s="8">
        <f t="shared" si="1"/>
        <v>307800</v>
      </c>
    </row>
    <row r="92" spans="1:5" s="6" customFormat="1">
      <c r="A92" s="7" t="s">
        <v>90</v>
      </c>
      <c r="B92" s="8">
        <v>63000</v>
      </c>
      <c r="C92" s="8">
        <v>111600</v>
      </c>
      <c r="D92" s="8">
        <v>133200</v>
      </c>
      <c r="E92" s="8">
        <f t="shared" si="1"/>
        <v>307800</v>
      </c>
    </row>
    <row r="93" spans="1:5" s="6" customFormat="1">
      <c r="A93" s="7" t="s">
        <v>91</v>
      </c>
      <c r="B93" s="8">
        <v>63000</v>
      </c>
      <c r="C93" s="8">
        <v>111600</v>
      </c>
      <c r="D93" s="8">
        <v>133200</v>
      </c>
      <c r="E93" s="8">
        <f t="shared" si="1"/>
        <v>307800</v>
      </c>
    </row>
    <row r="94" spans="1:5" s="6" customFormat="1">
      <c r="A94" s="7" t="s">
        <v>92</v>
      </c>
      <c r="B94" s="8">
        <v>63000</v>
      </c>
      <c r="C94" s="8">
        <v>111600</v>
      </c>
      <c r="D94" s="8">
        <v>133200</v>
      </c>
      <c r="E94" s="8">
        <f t="shared" si="1"/>
        <v>307800</v>
      </c>
    </row>
    <row r="95" spans="1:5" s="6" customFormat="1">
      <c r="A95" s="7" t="s">
        <v>93</v>
      </c>
      <c r="B95" s="8">
        <v>63000</v>
      </c>
      <c r="C95" s="8">
        <v>111600</v>
      </c>
      <c r="D95" s="8">
        <v>133200</v>
      </c>
      <c r="E95" s="8">
        <f t="shared" si="1"/>
        <v>307800</v>
      </c>
    </row>
    <row r="96" spans="1:5" s="6" customFormat="1">
      <c r="A96" s="7" t="s">
        <v>94</v>
      </c>
      <c r="B96" s="8">
        <v>63000</v>
      </c>
      <c r="C96" s="8">
        <v>111600</v>
      </c>
      <c r="D96" s="8">
        <v>133200</v>
      </c>
      <c r="E96" s="8">
        <f t="shared" si="1"/>
        <v>307800</v>
      </c>
    </row>
    <row r="97" spans="1:5" s="6" customFormat="1">
      <c r="A97" s="7" t="s">
        <v>95</v>
      </c>
      <c r="B97" s="8">
        <v>63000</v>
      </c>
      <c r="C97" s="8">
        <v>111600</v>
      </c>
      <c r="D97" s="8">
        <v>133200</v>
      </c>
      <c r="E97" s="8">
        <f t="shared" si="1"/>
        <v>307800</v>
      </c>
    </row>
    <row r="98" spans="1:5" s="6" customFormat="1">
      <c r="A98" s="7" t="s">
        <v>96</v>
      </c>
      <c r="B98" s="8">
        <v>63000</v>
      </c>
      <c r="C98" s="8">
        <v>111600</v>
      </c>
      <c r="D98" s="8">
        <v>133200</v>
      </c>
      <c r="E98" s="8">
        <f t="shared" si="1"/>
        <v>307800</v>
      </c>
    </row>
    <row r="99" spans="1:5" s="6" customFormat="1">
      <c r="A99" s="7" t="s">
        <v>97</v>
      </c>
      <c r="B99" s="8">
        <v>94500</v>
      </c>
      <c r="C99" s="8">
        <v>167400</v>
      </c>
      <c r="D99" s="8">
        <v>199800</v>
      </c>
      <c r="E99" s="8">
        <f t="shared" si="1"/>
        <v>461700</v>
      </c>
    </row>
    <row r="100" spans="1:5" s="6" customFormat="1">
      <c r="A100" s="7" t="s">
        <v>98</v>
      </c>
      <c r="B100" s="8">
        <v>94500</v>
      </c>
      <c r="C100" s="8">
        <v>167400</v>
      </c>
      <c r="D100" s="8">
        <v>199800</v>
      </c>
      <c r="E100" s="8">
        <f t="shared" si="1"/>
        <v>461700</v>
      </c>
    </row>
    <row r="101" spans="1:5" s="6" customFormat="1">
      <c r="A101" s="7" t="s">
        <v>99</v>
      </c>
      <c r="B101" s="8">
        <v>94500</v>
      </c>
      <c r="C101" s="8">
        <v>167400</v>
      </c>
      <c r="D101" s="8">
        <v>199800</v>
      </c>
      <c r="E101" s="8">
        <f t="shared" si="1"/>
        <v>461700</v>
      </c>
    </row>
    <row r="102" spans="1:5" s="6" customFormat="1">
      <c r="A102" s="7" t="s">
        <v>100</v>
      </c>
      <c r="B102" s="8">
        <v>126000</v>
      </c>
      <c r="C102" s="8">
        <v>223200</v>
      </c>
      <c r="D102" s="8">
        <v>266400</v>
      </c>
      <c r="E102" s="8">
        <f t="shared" si="1"/>
        <v>615600</v>
      </c>
    </row>
    <row r="103" spans="1:5" s="6" customFormat="1">
      <c r="A103" s="7" t="s">
        <v>101</v>
      </c>
      <c r="B103" s="8">
        <v>126000</v>
      </c>
      <c r="C103" s="8">
        <v>223200</v>
      </c>
      <c r="D103" s="8">
        <v>266400</v>
      </c>
      <c r="E103" s="8">
        <f t="shared" si="1"/>
        <v>615600</v>
      </c>
    </row>
    <row r="104" spans="1:5" s="6" customFormat="1">
      <c r="A104" s="7" t="s">
        <v>102</v>
      </c>
      <c r="B104" s="8">
        <v>126000</v>
      </c>
      <c r="C104" s="8">
        <v>223200</v>
      </c>
      <c r="D104" s="8">
        <v>266400</v>
      </c>
      <c r="E104" s="8">
        <f t="shared" si="1"/>
        <v>615600</v>
      </c>
    </row>
    <row r="105" spans="1:5" s="6" customFormat="1">
      <c r="A105" s="7" t="s">
        <v>103</v>
      </c>
      <c r="B105" s="8">
        <v>126000</v>
      </c>
      <c r="C105" s="8">
        <v>223200</v>
      </c>
      <c r="D105" s="8">
        <v>266400</v>
      </c>
      <c r="E105" s="8">
        <f t="shared" si="1"/>
        <v>615600</v>
      </c>
    </row>
    <row r="106" spans="1:5" s="6" customFormat="1">
      <c r="A106" s="7" t="s">
        <v>104</v>
      </c>
      <c r="B106" s="8">
        <v>157500</v>
      </c>
      <c r="C106" s="8">
        <v>279000</v>
      </c>
      <c r="D106" s="8">
        <v>333000</v>
      </c>
      <c r="E106" s="8">
        <f t="shared" si="1"/>
        <v>769500</v>
      </c>
    </row>
    <row r="107" spans="1:5" s="6" customFormat="1">
      <c r="A107" s="7" t="s">
        <v>105</v>
      </c>
      <c r="B107" s="8">
        <v>157500</v>
      </c>
      <c r="C107" s="8">
        <v>279000</v>
      </c>
      <c r="D107" s="8">
        <v>333000</v>
      </c>
      <c r="E107" s="8">
        <f t="shared" si="1"/>
        <v>769500</v>
      </c>
    </row>
    <row r="108" spans="1:5" s="6" customFormat="1">
      <c r="A108" s="7" t="s">
        <v>106</v>
      </c>
      <c r="B108" s="8">
        <v>157500</v>
      </c>
      <c r="C108" s="8">
        <v>279000</v>
      </c>
      <c r="D108" s="8">
        <v>333000</v>
      </c>
      <c r="E108" s="8">
        <f t="shared" si="1"/>
        <v>769500</v>
      </c>
    </row>
    <row r="109" spans="1:5" s="6" customFormat="1">
      <c r="A109" s="7" t="s">
        <v>107</v>
      </c>
      <c r="B109" s="8">
        <v>157500</v>
      </c>
      <c r="C109" s="8">
        <v>279000</v>
      </c>
      <c r="D109" s="8">
        <v>333000</v>
      </c>
      <c r="E109" s="8">
        <f t="shared" si="1"/>
        <v>769500</v>
      </c>
    </row>
    <row r="110" spans="1:5" s="6" customFormat="1">
      <c r="A110" s="7" t="s">
        <v>108</v>
      </c>
      <c r="B110" s="8">
        <v>157500</v>
      </c>
      <c r="C110" s="8">
        <v>279000</v>
      </c>
      <c r="D110" s="8">
        <v>333000</v>
      </c>
      <c r="E110" s="8">
        <f t="shared" si="1"/>
        <v>769500</v>
      </c>
    </row>
    <row r="111" spans="1:5" s="6" customFormat="1">
      <c r="A111" s="7" t="s">
        <v>109</v>
      </c>
      <c r="B111" s="8">
        <v>157500</v>
      </c>
      <c r="C111" s="8">
        <v>279000</v>
      </c>
      <c r="D111" s="8">
        <v>333000</v>
      </c>
      <c r="E111" s="8">
        <f t="shared" si="1"/>
        <v>769500</v>
      </c>
    </row>
    <row r="112" spans="1:5" s="6" customFormat="1">
      <c r="A112" s="7" t="s">
        <v>110</v>
      </c>
      <c r="B112" s="8">
        <v>157500</v>
      </c>
      <c r="C112" s="8">
        <v>279000</v>
      </c>
      <c r="D112" s="8">
        <v>333000</v>
      </c>
      <c r="E112" s="8">
        <f t="shared" si="1"/>
        <v>769500</v>
      </c>
    </row>
    <row r="113" spans="1:5" s="6" customFormat="1">
      <c r="A113" s="7" t="s">
        <v>111</v>
      </c>
      <c r="B113" s="8">
        <v>157500</v>
      </c>
      <c r="C113" s="8">
        <v>279000</v>
      </c>
      <c r="D113" s="8">
        <v>333000</v>
      </c>
      <c r="E113" s="8">
        <f t="shared" si="1"/>
        <v>769500</v>
      </c>
    </row>
    <row r="114" spans="1:5" s="6" customFormat="1">
      <c r="A114" s="7" t="s">
        <v>112</v>
      </c>
      <c r="B114" s="8">
        <v>157500</v>
      </c>
      <c r="C114" s="8">
        <v>279000</v>
      </c>
      <c r="D114" s="8">
        <v>333000</v>
      </c>
      <c r="E114" s="8">
        <f t="shared" si="1"/>
        <v>769500</v>
      </c>
    </row>
    <row r="115" spans="1:5" s="6" customFormat="1">
      <c r="A115" s="7" t="s">
        <v>113</v>
      </c>
      <c r="B115" s="8">
        <v>157500</v>
      </c>
      <c r="C115" s="8">
        <v>279000</v>
      </c>
      <c r="D115" s="8">
        <v>333000</v>
      </c>
      <c r="E115" s="8">
        <f t="shared" si="1"/>
        <v>769500</v>
      </c>
    </row>
    <row r="116" spans="1:5" s="6" customFormat="1">
      <c r="A116" s="7" t="s">
        <v>114</v>
      </c>
      <c r="B116" s="8">
        <v>157500</v>
      </c>
      <c r="C116" s="8">
        <v>279000</v>
      </c>
      <c r="D116" s="8">
        <v>333000</v>
      </c>
      <c r="E116" s="8">
        <f t="shared" si="1"/>
        <v>769500</v>
      </c>
    </row>
    <row r="117" spans="1:5" s="6" customFormat="1">
      <c r="A117" s="7" t="s">
        <v>115</v>
      </c>
      <c r="B117" s="8">
        <v>157500</v>
      </c>
      <c r="C117" s="8">
        <v>27900</v>
      </c>
      <c r="D117" s="8">
        <v>333000</v>
      </c>
      <c r="E117" s="8">
        <f t="shared" si="1"/>
        <v>518400</v>
      </c>
    </row>
    <row r="118" spans="1:5" s="6" customFormat="1">
      <c r="A118" s="7" t="s">
        <v>116</v>
      </c>
      <c r="B118" s="8">
        <v>157500</v>
      </c>
      <c r="C118" s="8">
        <v>279000</v>
      </c>
      <c r="D118" s="8">
        <v>333000</v>
      </c>
      <c r="E118" s="8">
        <f t="shared" si="1"/>
        <v>769500</v>
      </c>
    </row>
    <row r="119" spans="1:5" s="6" customFormat="1">
      <c r="A119" s="7" t="s">
        <v>117</v>
      </c>
      <c r="B119" s="8">
        <v>157500</v>
      </c>
      <c r="C119" s="8">
        <v>279000</v>
      </c>
      <c r="D119" s="8">
        <v>333000</v>
      </c>
      <c r="E119" s="8">
        <f t="shared" si="1"/>
        <v>769500</v>
      </c>
    </row>
    <row r="120" spans="1:5" s="6" customFormat="1">
      <c r="A120" s="7" t="s">
        <v>118</v>
      </c>
      <c r="B120" s="8">
        <v>157500</v>
      </c>
      <c r="C120" s="8">
        <v>0</v>
      </c>
      <c r="D120" s="8">
        <v>0</v>
      </c>
      <c r="E120" s="8">
        <f t="shared" si="1"/>
        <v>157500</v>
      </c>
    </row>
    <row r="121" spans="1:5" s="6" customFormat="1">
      <c r="A121" s="7" t="s">
        <v>119</v>
      </c>
      <c r="B121" s="8">
        <v>157500</v>
      </c>
      <c r="C121" s="8">
        <v>279000</v>
      </c>
      <c r="D121" s="8">
        <v>333000</v>
      </c>
      <c r="E121" s="8">
        <f t="shared" si="1"/>
        <v>769500</v>
      </c>
    </row>
    <row r="122" spans="1:5" s="6" customFormat="1">
      <c r="A122" s="7" t="s">
        <v>120</v>
      </c>
      <c r="B122" s="8">
        <v>189000</v>
      </c>
      <c r="C122" s="8">
        <v>334800</v>
      </c>
      <c r="D122" s="8">
        <v>399600</v>
      </c>
      <c r="E122" s="8">
        <f t="shared" si="1"/>
        <v>923400</v>
      </c>
    </row>
    <row r="123" spans="1:5" s="6" customFormat="1">
      <c r="A123" s="7" t="s">
        <v>121</v>
      </c>
      <c r="B123" s="8">
        <v>189000</v>
      </c>
      <c r="C123" s="8">
        <v>334800</v>
      </c>
      <c r="D123" s="8">
        <v>399600</v>
      </c>
      <c r="E123" s="8">
        <f t="shared" si="1"/>
        <v>923400</v>
      </c>
    </row>
    <row r="124" spans="1:5" s="6" customFormat="1">
      <c r="A124" s="7" t="s">
        <v>122</v>
      </c>
      <c r="B124" s="8">
        <v>189000</v>
      </c>
      <c r="C124" s="8">
        <v>334800</v>
      </c>
      <c r="D124" s="8">
        <v>399600</v>
      </c>
      <c r="E124" s="8">
        <f t="shared" si="1"/>
        <v>923400</v>
      </c>
    </row>
    <row r="125" spans="1:5" s="6" customFormat="1">
      <c r="A125" s="7" t="s">
        <v>123</v>
      </c>
      <c r="B125" s="8">
        <v>189000</v>
      </c>
      <c r="C125" s="8">
        <v>334800</v>
      </c>
      <c r="D125" s="8">
        <v>399600</v>
      </c>
      <c r="E125" s="8">
        <f t="shared" si="1"/>
        <v>923400</v>
      </c>
    </row>
    <row r="126" spans="1:5" s="6" customFormat="1">
      <c r="A126" s="7" t="s">
        <v>124</v>
      </c>
      <c r="B126" s="8">
        <v>220500</v>
      </c>
      <c r="C126" s="8">
        <v>390400</v>
      </c>
      <c r="D126" s="8">
        <v>466200</v>
      </c>
      <c r="E126" s="8">
        <f t="shared" si="1"/>
        <v>1077100</v>
      </c>
    </row>
    <row r="127" spans="1:5" s="6" customFormat="1">
      <c r="A127" s="7" t="s">
        <v>125</v>
      </c>
      <c r="B127" s="8">
        <v>315000</v>
      </c>
      <c r="C127" s="8">
        <v>558000</v>
      </c>
      <c r="D127" s="8">
        <v>666000</v>
      </c>
      <c r="E127" s="8">
        <f t="shared" si="1"/>
        <v>1539000</v>
      </c>
    </row>
    <row r="128" spans="1:5" s="6" customFormat="1">
      <c r="A128" s="7" t="s">
        <v>126</v>
      </c>
      <c r="B128" s="8">
        <v>315000</v>
      </c>
      <c r="C128" s="8">
        <v>558000</v>
      </c>
      <c r="D128" s="8">
        <v>666000</v>
      </c>
      <c r="E128" s="8">
        <f t="shared" si="1"/>
        <v>1539000</v>
      </c>
    </row>
    <row r="129" spans="1:5" s="6" customFormat="1">
      <c r="A129" s="7" t="s">
        <v>127</v>
      </c>
      <c r="B129" s="8">
        <v>315000</v>
      </c>
      <c r="C129" s="8">
        <v>558000</v>
      </c>
      <c r="D129" s="8">
        <v>666000</v>
      </c>
      <c r="E129" s="8">
        <f t="shared" si="1"/>
        <v>1539000</v>
      </c>
    </row>
    <row r="130" spans="1:5" s="6" customFormat="1">
      <c r="A130" s="7" t="s">
        <v>128</v>
      </c>
      <c r="B130" s="8">
        <v>315000</v>
      </c>
      <c r="C130" s="8">
        <v>558000</v>
      </c>
      <c r="D130" s="8">
        <v>666000</v>
      </c>
      <c r="E130" s="8">
        <f t="shared" si="1"/>
        <v>1539000</v>
      </c>
    </row>
    <row r="131" spans="1:5" s="6" customFormat="1">
      <c r="A131" s="7" t="s">
        <v>129</v>
      </c>
      <c r="B131" s="8">
        <v>315000</v>
      </c>
      <c r="C131" s="8">
        <v>558000</v>
      </c>
      <c r="D131" s="8">
        <v>666000</v>
      </c>
      <c r="E131" s="8">
        <f t="shared" si="1"/>
        <v>1539000</v>
      </c>
    </row>
    <row r="132" spans="1:5" s="6" customFormat="1">
      <c r="A132" s="7" t="s">
        <v>130</v>
      </c>
      <c r="B132" s="8">
        <v>315000</v>
      </c>
      <c r="C132" s="8">
        <v>558000</v>
      </c>
      <c r="D132" s="8">
        <v>666000</v>
      </c>
      <c r="E132" s="8">
        <f t="shared" si="1"/>
        <v>1539000</v>
      </c>
    </row>
    <row r="133" spans="1:5" s="6" customFormat="1">
      <c r="A133" s="7" t="s">
        <v>131</v>
      </c>
      <c r="B133" s="8">
        <v>315000</v>
      </c>
      <c r="C133" s="8">
        <v>0</v>
      </c>
      <c r="D133" s="8">
        <v>666000</v>
      </c>
      <c r="E133" s="8">
        <f t="shared" si="1"/>
        <v>981000</v>
      </c>
    </row>
    <row r="134" spans="1:5" s="6" customFormat="1">
      <c r="A134" s="7" t="s">
        <v>132</v>
      </c>
      <c r="B134" s="8">
        <v>315000</v>
      </c>
      <c r="C134" s="8">
        <v>558000</v>
      </c>
      <c r="D134" s="8">
        <v>666000</v>
      </c>
      <c r="E134" s="8">
        <f t="shared" si="1"/>
        <v>1539000</v>
      </c>
    </row>
    <row r="135" spans="1:5" s="6" customFormat="1">
      <c r="A135" s="7" t="s">
        <v>133</v>
      </c>
      <c r="B135" s="8">
        <v>315000</v>
      </c>
      <c r="C135" s="8">
        <v>558000</v>
      </c>
      <c r="D135" s="8">
        <v>666000</v>
      </c>
      <c r="E135" s="8">
        <f t="shared" si="1"/>
        <v>1539000</v>
      </c>
    </row>
    <row r="136" spans="1:5" s="6" customFormat="1">
      <c r="A136" s="7" t="s">
        <v>134</v>
      </c>
      <c r="B136" s="8">
        <v>315000</v>
      </c>
      <c r="C136" s="8">
        <v>558000</v>
      </c>
      <c r="D136" s="8">
        <v>666000</v>
      </c>
      <c r="E136" s="8">
        <f t="shared" si="1"/>
        <v>1539000</v>
      </c>
    </row>
    <row r="137" spans="1:5" s="6" customFormat="1">
      <c r="A137" s="7" t="s">
        <v>135</v>
      </c>
      <c r="B137" s="8">
        <v>315000</v>
      </c>
      <c r="C137" s="8">
        <v>558000</v>
      </c>
      <c r="D137" s="8">
        <v>0</v>
      </c>
      <c r="E137" s="8">
        <f t="shared" si="1"/>
        <v>873000</v>
      </c>
    </row>
    <row r="138" spans="1:5" s="6" customFormat="1">
      <c r="A138" s="7" t="s">
        <v>136</v>
      </c>
      <c r="B138" s="8">
        <v>315000</v>
      </c>
      <c r="C138" s="8">
        <v>558000</v>
      </c>
      <c r="D138" s="8">
        <v>666000</v>
      </c>
      <c r="E138" s="8">
        <f t="shared" si="1"/>
        <v>1539000</v>
      </c>
    </row>
    <row r="139" spans="1:5" s="6" customFormat="1">
      <c r="A139" s="7" t="s">
        <v>137</v>
      </c>
      <c r="B139" s="8">
        <v>378000</v>
      </c>
      <c r="C139" s="13">
        <v>669600</v>
      </c>
      <c r="D139" s="13">
        <v>799200</v>
      </c>
      <c r="E139" s="8">
        <f t="shared" si="1"/>
        <v>1846800</v>
      </c>
    </row>
    <row r="140" spans="1:5" s="6" customFormat="1">
      <c r="A140" s="7" t="s">
        <v>138</v>
      </c>
      <c r="B140" s="8">
        <v>409500</v>
      </c>
      <c r="C140" s="8">
        <v>725400</v>
      </c>
      <c r="D140" s="8">
        <v>865800</v>
      </c>
      <c r="E140" s="8">
        <f t="shared" ref="E140:E150" si="2">B140+C140+D140</f>
        <v>2000700</v>
      </c>
    </row>
    <row r="141" spans="1:5" s="6" customFormat="1">
      <c r="A141" s="7" t="s">
        <v>139</v>
      </c>
      <c r="B141" s="8">
        <v>472500</v>
      </c>
      <c r="C141" s="8">
        <v>837000</v>
      </c>
      <c r="D141" s="8">
        <v>999000</v>
      </c>
      <c r="E141" s="8">
        <f t="shared" si="2"/>
        <v>2308500</v>
      </c>
    </row>
    <row r="142" spans="1:5" s="6" customFormat="1">
      <c r="A142" s="7" t="s">
        <v>140</v>
      </c>
      <c r="B142" s="8">
        <v>472500</v>
      </c>
      <c r="C142" s="8">
        <v>837000</v>
      </c>
      <c r="D142" s="8">
        <v>999000</v>
      </c>
      <c r="E142" s="8">
        <f t="shared" si="2"/>
        <v>2308500</v>
      </c>
    </row>
    <row r="143" spans="1:5" s="6" customFormat="1">
      <c r="A143" s="7" t="s">
        <v>141</v>
      </c>
      <c r="B143" s="8">
        <v>598500</v>
      </c>
      <c r="C143" s="8">
        <v>1060200</v>
      </c>
      <c r="D143" s="8">
        <v>1265400</v>
      </c>
      <c r="E143" s="8">
        <f t="shared" si="2"/>
        <v>2924100</v>
      </c>
    </row>
    <row r="144" spans="1:5" s="6" customFormat="1">
      <c r="A144" s="7" t="s">
        <v>142</v>
      </c>
      <c r="B144" s="8">
        <v>630000</v>
      </c>
      <c r="C144" s="8">
        <v>1116000</v>
      </c>
      <c r="D144" s="8">
        <v>1332000</v>
      </c>
      <c r="E144" s="8">
        <f t="shared" si="2"/>
        <v>3078000</v>
      </c>
    </row>
    <row r="145" spans="1:5" s="6" customFormat="1">
      <c r="A145" s="7" t="s">
        <v>143</v>
      </c>
      <c r="B145" s="8">
        <v>630000</v>
      </c>
      <c r="C145" s="8">
        <v>1116000</v>
      </c>
      <c r="D145" s="8">
        <v>1332000</v>
      </c>
      <c r="E145" s="8">
        <f t="shared" si="2"/>
        <v>3078000</v>
      </c>
    </row>
    <row r="146" spans="1:5" s="6" customFormat="1">
      <c r="A146" s="7" t="s">
        <v>144</v>
      </c>
      <c r="B146" s="8">
        <v>630000</v>
      </c>
      <c r="C146" s="8">
        <v>1116000</v>
      </c>
      <c r="D146" s="8">
        <v>1332000</v>
      </c>
      <c r="E146" s="8">
        <f t="shared" si="2"/>
        <v>3078000</v>
      </c>
    </row>
    <row r="147" spans="1:5" s="6" customFormat="1">
      <c r="A147" s="9" t="s">
        <v>145</v>
      </c>
      <c r="B147" s="8">
        <v>999000</v>
      </c>
      <c r="C147" s="8">
        <v>0</v>
      </c>
      <c r="D147" s="8">
        <v>0</v>
      </c>
      <c r="E147" s="8">
        <f t="shared" si="2"/>
        <v>999000</v>
      </c>
    </row>
    <row r="148" spans="1:5" s="6" customFormat="1">
      <c r="A148" s="7" t="s">
        <v>146</v>
      </c>
      <c r="B148" s="8">
        <v>1575000</v>
      </c>
      <c r="C148" s="8">
        <v>2790000</v>
      </c>
      <c r="D148" s="8">
        <v>3330000</v>
      </c>
      <c r="E148" s="8">
        <f t="shared" si="2"/>
        <v>7695000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16843500</v>
      </c>
      <c r="C151" s="11">
        <f>SUM(C11:C150)</f>
        <v>37657600</v>
      </c>
      <c r="D151" s="11">
        <f>SUM(D11:D150)</f>
        <v>48038400</v>
      </c>
      <c r="E151" s="11">
        <f>SUM(E11:E150)</f>
        <v>102539500</v>
      </c>
    </row>
  </sheetData>
  <autoFilter ref="A10:E10"/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1:J177"/>
  <sheetViews>
    <sheetView showZeros="0" view="pageBreakPreview" topLeftCell="A124" zoomScaleNormal="100" zoomScaleSheetLayoutView="100" workbookViewId="0">
      <selection activeCell="L162" sqref="L162"/>
    </sheetView>
  </sheetViews>
  <sheetFormatPr defaultColWidth="10.33203125" defaultRowHeight="11.25"/>
  <cols>
    <col min="1" max="1" width="6.5" style="1" customWidth="1"/>
    <col min="2" max="2" width="46.1640625" style="1" customWidth="1"/>
    <col min="3" max="6" width="16.1640625" style="2" customWidth="1"/>
    <col min="7" max="16384" width="10.33203125" style="1"/>
  </cols>
  <sheetData>
    <row r="1" spans="1:6">
      <c r="C1" s="21"/>
      <c r="D1" s="72" t="s">
        <v>168</v>
      </c>
      <c r="E1" s="72"/>
      <c r="F1" s="72"/>
    </row>
    <row r="2" spans="1:6">
      <c r="C2" s="21"/>
      <c r="D2" s="72" t="s">
        <v>180</v>
      </c>
      <c r="E2" s="72"/>
      <c r="F2" s="72"/>
    </row>
    <row r="3" spans="1:6">
      <c r="C3" s="21"/>
      <c r="D3" s="72" t="s">
        <v>195</v>
      </c>
      <c r="E3" s="72"/>
      <c r="F3" s="72"/>
    </row>
    <row r="4" spans="1:6">
      <c r="C4" s="21"/>
      <c r="E4" s="21"/>
    </row>
    <row r="6" spans="1:6">
      <c r="B6" s="71" t="s">
        <v>4</v>
      </c>
      <c r="C6" s="71"/>
      <c r="D6" s="71"/>
      <c r="E6" s="71"/>
      <c r="F6" s="71"/>
    </row>
    <row r="7" spans="1:6">
      <c r="B7" s="71" t="s">
        <v>5</v>
      </c>
      <c r="C7" s="71"/>
      <c r="D7" s="71"/>
      <c r="E7" s="71"/>
      <c r="F7" s="71"/>
    </row>
    <row r="8" spans="1:6">
      <c r="B8" s="71" t="s">
        <v>196</v>
      </c>
      <c r="C8" s="71"/>
      <c r="D8" s="71"/>
      <c r="E8" s="71"/>
      <c r="F8" s="71"/>
    </row>
    <row r="9" spans="1:6">
      <c r="A9" s="35"/>
      <c r="B9" s="35"/>
      <c r="C9" s="35"/>
      <c r="D9" s="35"/>
      <c r="E9" s="35"/>
      <c r="F9" s="35"/>
    </row>
    <row r="10" spans="1:6" s="6" customFormat="1">
      <c r="A10" s="3" t="s">
        <v>488</v>
      </c>
      <c r="B10" s="3" t="s">
        <v>7</v>
      </c>
      <c r="C10" s="4">
        <v>2018</v>
      </c>
      <c r="D10" s="4">
        <v>2019</v>
      </c>
      <c r="E10" s="4">
        <v>2020</v>
      </c>
      <c r="F10" s="5" t="s">
        <v>8</v>
      </c>
    </row>
    <row r="11" spans="1:6" s="6" customFormat="1">
      <c r="A11" s="45" t="s">
        <v>335</v>
      </c>
      <c r="B11" s="45" t="s">
        <v>484</v>
      </c>
      <c r="C11" s="20"/>
      <c r="D11" s="61">
        <v>33850.400000000001</v>
      </c>
      <c r="E11" s="20"/>
      <c r="F11" s="22">
        <f t="shared" ref="F11:F42" si="0">C11+D11+E11</f>
        <v>33850.400000000001</v>
      </c>
    </row>
    <row r="12" spans="1:6" s="6" customFormat="1">
      <c r="A12" s="45" t="s">
        <v>326</v>
      </c>
      <c r="B12" s="45" t="s">
        <v>473</v>
      </c>
      <c r="C12" s="20">
        <v>14630</v>
      </c>
      <c r="D12" s="61">
        <v>42313</v>
      </c>
      <c r="E12" s="20"/>
      <c r="F12" s="22">
        <f t="shared" si="0"/>
        <v>56943</v>
      </c>
    </row>
    <row r="13" spans="1:6" s="6" customFormat="1">
      <c r="A13" s="45" t="s">
        <v>211</v>
      </c>
      <c r="B13" s="45" t="s">
        <v>354</v>
      </c>
      <c r="C13" s="20">
        <v>585200</v>
      </c>
      <c r="D13" s="60"/>
      <c r="E13" s="20"/>
      <c r="F13" s="22">
        <f t="shared" si="0"/>
        <v>585200</v>
      </c>
    </row>
    <row r="14" spans="1:6" s="6" customFormat="1">
      <c r="A14" s="45" t="s">
        <v>327</v>
      </c>
      <c r="B14" s="45" t="s">
        <v>474</v>
      </c>
      <c r="C14" s="20">
        <v>2926</v>
      </c>
      <c r="D14" s="60"/>
      <c r="E14" s="20">
        <v>11666</v>
      </c>
      <c r="F14" s="22">
        <f t="shared" si="0"/>
        <v>14592</v>
      </c>
    </row>
    <row r="15" spans="1:6" s="6" customFormat="1">
      <c r="A15" s="45" t="s">
        <v>328</v>
      </c>
      <c r="B15" s="45" t="s">
        <v>475</v>
      </c>
      <c r="C15" s="20">
        <v>2926</v>
      </c>
      <c r="D15" s="60"/>
      <c r="E15" s="20"/>
      <c r="F15" s="22">
        <f t="shared" si="0"/>
        <v>2926</v>
      </c>
    </row>
    <row r="16" spans="1:6" s="6" customFormat="1">
      <c r="A16" s="45" t="s">
        <v>329</v>
      </c>
      <c r="B16" s="45" t="s">
        <v>476</v>
      </c>
      <c r="C16" s="20">
        <v>2926</v>
      </c>
      <c r="D16" s="60"/>
      <c r="E16" s="20"/>
      <c r="F16" s="22">
        <f t="shared" si="0"/>
        <v>2926</v>
      </c>
    </row>
    <row r="17" spans="1:6" s="6" customFormat="1">
      <c r="A17" s="45" t="s">
        <v>499</v>
      </c>
      <c r="B17" s="45" t="s">
        <v>199</v>
      </c>
      <c r="C17" s="20">
        <v>117040</v>
      </c>
      <c r="D17" s="60">
        <v>338504</v>
      </c>
      <c r="E17" s="20">
        <v>466640</v>
      </c>
      <c r="F17" s="22">
        <f t="shared" si="0"/>
        <v>922184</v>
      </c>
    </row>
    <row r="18" spans="1:6" s="6" customFormat="1">
      <c r="A18" s="45" t="s">
        <v>334</v>
      </c>
      <c r="B18" s="45" t="s">
        <v>483</v>
      </c>
      <c r="C18" s="20"/>
      <c r="D18" s="60">
        <v>1823913</v>
      </c>
      <c r="E18" s="20">
        <v>2514330</v>
      </c>
      <c r="F18" s="22">
        <f t="shared" si="0"/>
        <v>4338243</v>
      </c>
    </row>
    <row r="19" spans="1:6" s="6" customFormat="1">
      <c r="A19" s="45" t="s">
        <v>339</v>
      </c>
      <c r="B19" s="45" t="s">
        <v>487</v>
      </c>
      <c r="C19" s="20"/>
      <c r="D19" s="60"/>
      <c r="E19" s="20">
        <v>466640</v>
      </c>
      <c r="F19" s="22">
        <f t="shared" si="0"/>
        <v>466640</v>
      </c>
    </row>
    <row r="20" spans="1:6" s="6" customFormat="1">
      <c r="A20" s="45" t="s">
        <v>496</v>
      </c>
      <c r="B20" s="45" t="s">
        <v>477</v>
      </c>
      <c r="C20" s="20">
        <v>19019</v>
      </c>
      <c r="D20" s="61">
        <v>55007</v>
      </c>
      <c r="E20" s="20">
        <v>75829</v>
      </c>
      <c r="F20" s="22">
        <f t="shared" si="0"/>
        <v>149855</v>
      </c>
    </row>
    <row r="21" spans="1:6" s="6" customFormat="1">
      <c r="A21" s="45" t="s">
        <v>500</v>
      </c>
      <c r="B21" s="45" t="s">
        <v>383</v>
      </c>
      <c r="C21" s="20"/>
      <c r="D21" s="60">
        <v>677008</v>
      </c>
      <c r="E21" s="20">
        <v>933280</v>
      </c>
      <c r="F21" s="22">
        <f t="shared" si="0"/>
        <v>1610288</v>
      </c>
    </row>
    <row r="22" spans="1:6" s="6" customFormat="1">
      <c r="A22" s="45" t="s">
        <v>330</v>
      </c>
      <c r="B22" s="45" t="s">
        <v>478</v>
      </c>
      <c r="C22" s="20">
        <v>146300</v>
      </c>
      <c r="D22" s="60"/>
      <c r="E22" s="20"/>
      <c r="F22" s="22">
        <f t="shared" si="0"/>
        <v>146300</v>
      </c>
    </row>
    <row r="23" spans="1:6" s="6" customFormat="1">
      <c r="A23" s="45" t="s">
        <v>331</v>
      </c>
      <c r="B23" s="45" t="s">
        <v>479</v>
      </c>
      <c r="C23" s="20">
        <v>1463</v>
      </c>
      <c r="D23" s="60"/>
      <c r="E23" s="20"/>
      <c r="F23" s="22">
        <f t="shared" si="0"/>
        <v>1463</v>
      </c>
    </row>
    <row r="24" spans="1:6" s="6" customFormat="1">
      <c r="A24" s="45" t="s">
        <v>269</v>
      </c>
      <c r="B24" s="45" t="s">
        <v>414</v>
      </c>
      <c r="C24" s="20"/>
      <c r="D24" s="60">
        <v>1692520</v>
      </c>
      <c r="E24" s="20"/>
      <c r="F24" s="22">
        <f t="shared" si="0"/>
        <v>1692520</v>
      </c>
    </row>
    <row r="25" spans="1:6" s="6" customFormat="1">
      <c r="A25" s="45" t="s">
        <v>200</v>
      </c>
      <c r="B25" s="45" t="s">
        <v>491</v>
      </c>
      <c r="C25" s="20">
        <v>8778</v>
      </c>
      <c r="D25" s="60"/>
      <c r="E25" s="20"/>
      <c r="F25" s="22">
        <f t="shared" si="0"/>
        <v>8778</v>
      </c>
    </row>
    <row r="26" spans="1:6" s="6" customFormat="1">
      <c r="A26" s="45" t="s">
        <v>213</v>
      </c>
      <c r="B26" s="45" t="s">
        <v>356</v>
      </c>
      <c r="C26" s="20"/>
      <c r="D26" s="60">
        <v>338504</v>
      </c>
      <c r="E26" s="20">
        <v>466640</v>
      </c>
      <c r="F26" s="22">
        <f t="shared" si="0"/>
        <v>805144</v>
      </c>
    </row>
    <row r="27" spans="1:6" s="6" customFormat="1">
      <c r="A27" s="45" t="s">
        <v>332</v>
      </c>
      <c r="B27" s="45" t="s">
        <v>480</v>
      </c>
      <c r="C27" s="20">
        <v>146300</v>
      </c>
      <c r="D27" s="60"/>
      <c r="E27" s="20"/>
      <c r="F27" s="22">
        <f t="shared" si="0"/>
        <v>146300</v>
      </c>
    </row>
    <row r="28" spans="1:6" s="6" customFormat="1">
      <c r="A28" s="45" t="s">
        <v>337</v>
      </c>
      <c r="B28" s="45" t="s">
        <v>486</v>
      </c>
      <c r="C28" s="20"/>
      <c r="D28" s="60">
        <v>4231.3</v>
      </c>
      <c r="E28" s="20"/>
      <c r="F28" s="22">
        <f t="shared" si="0"/>
        <v>4231.3</v>
      </c>
    </row>
    <row r="29" spans="1:6" s="6" customFormat="1">
      <c r="A29" s="45" t="s">
        <v>495</v>
      </c>
      <c r="B29" s="45" t="s">
        <v>481</v>
      </c>
      <c r="C29" s="20">
        <v>2926</v>
      </c>
      <c r="D29" s="61">
        <v>8462.6</v>
      </c>
      <c r="E29" s="20">
        <v>11666</v>
      </c>
      <c r="F29" s="22">
        <f t="shared" si="0"/>
        <v>23054.6</v>
      </c>
    </row>
    <row r="30" spans="1:6" s="6" customFormat="1">
      <c r="A30" s="45" t="s">
        <v>307</v>
      </c>
      <c r="B30" s="45" t="s">
        <v>454</v>
      </c>
      <c r="C30" s="20"/>
      <c r="D30" s="60">
        <v>1692520</v>
      </c>
      <c r="E30" s="20"/>
      <c r="F30" s="22">
        <f t="shared" si="0"/>
        <v>1692520</v>
      </c>
    </row>
    <row r="31" spans="1:6" s="6" customFormat="1">
      <c r="A31" s="45" t="s">
        <v>336</v>
      </c>
      <c r="B31" s="45" t="s">
        <v>485</v>
      </c>
      <c r="C31" s="20"/>
      <c r="D31" s="61">
        <v>414667</v>
      </c>
      <c r="E31" s="20"/>
      <c r="F31" s="22">
        <f t="shared" si="0"/>
        <v>414667</v>
      </c>
    </row>
    <row r="32" spans="1:6" s="6" customFormat="1">
      <c r="A32" s="45" t="s">
        <v>201</v>
      </c>
      <c r="B32" s="45" t="s">
        <v>344</v>
      </c>
      <c r="C32" s="20">
        <v>117040</v>
      </c>
      <c r="D32" s="61"/>
      <c r="E32" s="20"/>
      <c r="F32" s="22">
        <f t="shared" si="0"/>
        <v>117040</v>
      </c>
    </row>
    <row r="33" spans="1:6" s="6" customFormat="1">
      <c r="A33" s="45" t="s">
        <v>202</v>
      </c>
      <c r="B33" s="45" t="s">
        <v>345</v>
      </c>
      <c r="C33" s="20">
        <v>234080</v>
      </c>
      <c r="D33" s="60"/>
      <c r="E33" s="20"/>
      <c r="F33" s="22">
        <f t="shared" si="0"/>
        <v>234080</v>
      </c>
    </row>
    <row r="34" spans="1:6" s="6" customFormat="1">
      <c r="A34" s="45" t="s">
        <v>203</v>
      </c>
      <c r="B34" s="45" t="s">
        <v>346</v>
      </c>
      <c r="C34" s="20">
        <v>702240</v>
      </c>
      <c r="D34" s="60">
        <v>2031024</v>
      </c>
      <c r="E34" s="20"/>
      <c r="F34" s="22">
        <f t="shared" si="0"/>
        <v>2733264</v>
      </c>
    </row>
    <row r="35" spans="1:6" s="6" customFormat="1">
      <c r="A35" s="45" t="s">
        <v>204</v>
      </c>
      <c r="B35" s="45" t="s">
        <v>347</v>
      </c>
      <c r="C35" s="20"/>
      <c r="D35" s="60">
        <v>1354016</v>
      </c>
      <c r="E35" s="20"/>
      <c r="F35" s="22">
        <f t="shared" si="0"/>
        <v>1354016</v>
      </c>
    </row>
    <row r="36" spans="1:6" s="6" customFormat="1">
      <c r="A36" s="45" t="s">
        <v>205</v>
      </c>
      <c r="B36" s="45" t="s">
        <v>348</v>
      </c>
      <c r="C36" s="20"/>
      <c r="D36" s="60"/>
      <c r="E36" s="20">
        <v>466640</v>
      </c>
      <c r="F36" s="22">
        <f t="shared" si="0"/>
        <v>466640</v>
      </c>
    </row>
    <row r="37" spans="1:6" s="6" customFormat="1">
      <c r="A37" s="45" t="s">
        <v>497</v>
      </c>
      <c r="B37" s="45" t="s">
        <v>493</v>
      </c>
      <c r="C37" s="20">
        <v>234080</v>
      </c>
      <c r="D37" s="60"/>
      <c r="E37" s="20"/>
      <c r="F37" s="22">
        <f t="shared" si="0"/>
        <v>234080</v>
      </c>
    </row>
    <row r="38" spans="1:6" s="6" customFormat="1">
      <c r="A38" s="45" t="s">
        <v>206</v>
      </c>
      <c r="B38" s="45" t="s">
        <v>349</v>
      </c>
      <c r="C38" s="20">
        <v>117040</v>
      </c>
      <c r="D38" s="60"/>
      <c r="E38" s="20"/>
      <c r="F38" s="22">
        <f t="shared" si="0"/>
        <v>117040</v>
      </c>
    </row>
    <row r="39" spans="1:6" s="6" customFormat="1">
      <c r="A39" s="45" t="s">
        <v>207</v>
      </c>
      <c r="B39" s="45" t="s">
        <v>350</v>
      </c>
      <c r="C39" s="20">
        <v>117040</v>
      </c>
      <c r="D39" s="60"/>
      <c r="E39" s="20"/>
      <c r="F39" s="22">
        <f t="shared" si="0"/>
        <v>117040</v>
      </c>
    </row>
    <row r="40" spans="1:6" s="6" customFormat="1">
      <c r="A40" s="45" t="s">
        <v>208</v>
      </c>
      <c r="B40" s="45" t="s">
        <v>351</v>
      </c>
      <c r="C40" s="20">
        <v>117040</v>
      </c>
      <c r="D40" s="60"/>
      <c r="E40" s="20"/>
      <c r="F40" s="22">
        <f t="shared" si="0"/>
        <v>117040</v>
      </c>
    </row>
    <row r="41" spans="1:6" s="6" customFormat="1">
      <c r="A41" s="45" t="s">
        <v>209</v>
      </c>
      <c r="B41" s="45" t="s">
        <v>352</v>
      </c>
      <c r="C41" s="20">
        <v>117040</v>
      </c>
      <c r="D41" s="60"/>
      <c r="E41" s="20"/>
      <c r="F41" s="22">
        <f t="shared" si="0"/>
        <v>117040</v>
      </c>
    </row>
    <row r="42" spans="1:6" s="6" customFormat="1">
      <c r="A42" s="45" t="s">
        <v>210</v>
      </c>
      <c r="B42" s="45" t="s">
        <v>353</v>
      </c>
      <c r="C42" s="20">
        <v>585200</v>
      </c>
      <c r="D42" s="60"/>
      <c r="E42" s="20"/>
      <c r="F42" s="22">
        <f t="shared" si="0"/>
        <v>585200</v>
      </c>
    </row>
    <row r="43" spans="1:6" s="6" customFormat="1">
      <c r="A43" s="45" t="s">
        <v>255</v>
      </c>
      <c r="B43" s="45" t="s">
        <v>399</v>
      </c>
      <c r="C43" s="20"/>
      <c r="D43" s="60">
        <v>0</v>
      </c>
      <c r="E43" s="20">
        <v>9332800</v>
      </c>
      <c r="F43" s="22">
        <f t="shared" ref="F43:F74" si="1">C43+D43+E43</f>
        <v>9332800</v>
      </c>
    </row>
    <row r="44" spans="1:6" s="6" customFormat="1">
      <c r="A44" s="45" t="s">
        <v>212</v>
      </c>
      <c r="B44" s="45" t="s">
        <v>355</v>
      </c>
      <c r="C44" s="20">
        <v>117040</v>
      </c>
      <c r="D44" s="60">
        <v>338504</v>
      </c>
      <c r="E44" s="20"/>
      <c r="F44" s="22">
        <f t="shared" si="1"/>
        <v>455544</v>
      </c>
    </row>
    <row r="45" spans="1:6" s="6" customFormat="1">
      <c r="A45" s="45" t="s">
        <v>214</v>
      </c>
      <c r="B45" s="45" t="s">
        <v>357</v>
      </c>
      <c r="C45" s="20">
        <v>468160</v>
      </c>
      <c r="D45" s="60"/>
      <c r="E45" s="20"/>
      <c r="F45" s="22">
        <f t="shared" si="1"/>
        <v>468160</v>
      </c>
    </row>
    <row r="46" spans="1:6" s="6" customFormat="1">
      <c r="A46" s="45" t="s">
        <v>215</v>
      </c>
      <c r="B46" s="45" t="s">
        <v>358</v>
      </c>
      <c r="C46" s="20">
        <v>585200</v>
      </c>
      <c r="D46" s="60"/>
      <c r="E46" s="20"/>
      <c r="F46" s="22">
        <f t="shared" si="1"/>
        <v>585200</v>
      </c>
    </row>
    <row r="47" spans="1:6" s="6" customFormat="1">
      <c r="A47" s="45" t="s">
        <v>342</v>
      </c>
      <c r="B47" s="45" t="s">
        <v>193</v>
      </c>
      <c r="C47" s="20"/>
      <c r="D47" s="60"/>
      <c r="E47" s="20">
        <v>2333200</v>
      </c>
      <c r="F47" s="22">
        <f t="shared" si="1"/>
        <v>2333200</v>
      </c>
    </row>
    <row r="48" spans="1:6" s="6" customFormat="1">
      <c r="A48" s="45" t="s">
        <v>216</v>
      </c>
      <c r="B48" s="45" t="s">
        <v>359</v>
      </c>
      <c r="C48" s="20">
        <v>117040</v>
      </c>
      <c r="D48" s="60"/>
      <c r="E48" s="20">
        <v>466640</v>
      </c>
      <c r="F48" s="22">
        <f t="shared" si="1"/>
        <v>583680</v>
      </c>
    </row>
    <row r="49" spans="1:6" s="6" customFormat="1">
      <c r="A49" s="45" t="s">
        <v>217</v>
      </c>
      <c r="B49" s="45" t="s">
        <v>360</v>
      </c>
      <c r="C49" s="20">
        <v>117040</v>
      </c>
      <c r="D49" s="60"/>
      <c r="E49" s="20">
        <v>466640</v>
      </c>
      <c r="F49" s="22">
        <f t="shared" si="1"/>
        <v>583680</v>
      </c>
    </row>
    <row r="50" spans="1:6" s="6" customFormat="1">
      <c r="A50" s="45" t="s">
        <v>219</v>
      </c>
      <c r="B50" s="45" t="s">
        <v>362</v>
      </c>
      <c r="C50" s="20">
        <v>234080</v>
      </c>
      <c r="D50" s="60"/>
      <c r="E50" s="20"/>
      <c r="F50" s="22">
        <f t="shared" si="1"/>
        <v>234080</v>
      </c>
    </row>
    <row r="51" spans="1:6" s="6" customFormat="1">
      <c r="A51" s="45" t="s">
        <v>220</v>
      </c>
      <c r="B51" s="45" t="s">
        <v>363</v>
      </c>
      <c r="C51" s="20">
        <v>234080</v>
      </c>
      <c r="D51" s="60"/>
      <c r="E51" s="20"/>
      <c r="F51" s="22">
        <f t="shared" si="1"/>
        <v>234080</v>
      </c>
    </row>
    <row r="52" spans="1:6" s="6" customFormat="1">
      <c r="A52" s="45" t="s">
        <v>265</v>
      </c>
      <c r="B52" s="45" t="s">
        <v>408</v>
      </c>
      <c r="C52" s="20"/>
      <c r="D52" s="60">
        <v>677008</v>
      </c>
      <c r="E52" s="20">
        <v>933280</v>
      </c>
      <c r="F52" s="22">
        <f t="shared" si="1"/>
        <v>1610288</v>
      </c>
    </row>
    <row r="53" spans="1:6" s="6" customFormat="1">
      <c r="A53" s="45" t="s">
        <v>341</v>
      </c>
      <c r="B53" s="45" t="s">
        <v>194</v>
      </c>
      <c r="C53" s="20"/>
      <c r="D53" s="60">
        <v>338504</v>
      </c>
      <c r="E53" s="20"/>
      <c r="F53" s="22">
        <f t="shared" si="1"/>
        <v>338504</v>
      </c>
    </row>
    <row r="54" spans="1:6" s="6" customFormat="1">
      <c r="A54" s="45" t="s">
        <v>221</v>
      </c>
      <c r="B54" s="45" t="s">
        <v>364</v>
      </c>
      <c r="C54" s="20"/>
      <c r="D54" s="60">
        <v>6770080</v>
      </c>
      <c r="E54" s="20">
        <v>9332800</v>
      </c>
      <c r="F54" s="22">
        <f t="shared" si="1"/>
        <v>16102880</v>
      </c>
    </row>
    <row r="55" spans="1:6" s="6" customFormat="1">
      <c r="A55" s="45" t="s">
        <v>267</v>
      </c>
      <c r="B55" s="45" t="s">
        <v>411</v>
      </c>
      <c r="C55" s="20"/>
      <c r="D55" s="60"/>
      <c r="E55" s="20">
        <v>9332800</v>
      </c>
      <c r="F55" s="22">
        <f t="shared" si="1"/>
        <v>9332800</v>
      </c>
    </row>
    <row r="56" spans="1:6" s="6" customFormat="1">
      <c r="A56" s="45" t="s">
        <v>222</v>
      </c>
      <c r="B56" s="45" t="s">
        <v>365</v>
      </c>
      <c r="C56" s="20">
        <v>5852000</v>
      </c>
      <c r="D56" s="60"/>
      <c r="E56" s="20"/>
      <c r="F56" s="22">
        <f t="shared" si="1"/>
        <v>5852000</v>
      </c>
    </row>
    <row r="57" spans="1:6" s="6" customFormat="1">
      <c r="A57" s="45" t="s">
        <v>223</v>
      </c>
      <c r="B57" s="45" t="s">
        <v>366</v>
      </c>
      <c r="C57" s="20">
        <v>585200</v>
      </c>
      <c r="D57" s="60"/>
      <c r="E57" s="20"/>
      <c r="F57" s="22">
        <f t="shared" si="1"/>
        <v>585200</v>
      </c>
    </row>
    <row r="58" spans="1:6" s="6" customFormat="1">
      <c r="A58" s="45" t="s">
        <v>224</v>
      </c>
      <c r="B58" s="45" t="s">
        <v>367</v>
      </c>
      <c r="C58" s="20"/>
      <c r="D58" s="60"/>
      <c r="E58" s="20">
        <v>6999600</v>
      </c>
      <c r="F58" s="22">
        <f t="shared" si="1"/>
        <v>6999600</v>
      </c>
    </row>
    <row r="59" spans="1:6" s="6" customFormat="1">
      <c r="A59" s="45" t="s">
        <v>225</v>
      </c>
      <c r="B59" s="45" t="s">
        <v>368</v>
      </c>
      <c r="C59" s="20">
        <v>117040</v>
      </c>
      <c r="D59" s="60"/>
      <c r="E59" s="20"/>
      <c r="F59" s="22">
        <f t="shared" si="1"/>
        <v>117040</v>
      </c>
    </row>
    <row r="60" spans="1:6" s="6" customFormat="1">
      <c r="A60" s="45" t="s">
        <v>226</v>
      </c>
      <c r="B60" s="45" t="s">
        <v>369</v>
      </c>
      <c r="C60" s="20">
        <v>117040</v>
      </c>
      <c r="D60" s="60">
        <v>338504</v>
      </c>
      <c r="E60" s="20">
        <v>466640</v>
      </c>
      <c r="F60" s="22">
        <f t="shared" si="1"/>
        <v>922184</v>
      </c>
    </row>
    <row r="61" spans="1:6" s="6" customFormat="1">
      <c r="A61" s="45" t="s">
        <v>227</v>
      </c>
      <c r="B61" s="45" t="s">
        <v>370</v>
      </c>
      <c r="C61" s="20">
        <v>819280</v>
      </c>
      <c r="D61" s="60"/>
      <c r="E61" s="20"/>
      <c r="F61" s="22">
        <f t="shared" si="1"/>
        <v>819280</v>
      </c>
    </row>
    <row r="62" spans="1:6" s="6" customFormat="1">
      <c r="A62" s="45" t="s">
        <v>228</v>
      </c>
      <c r="B62" s="45" t="s">
        <v>371</v>
      </c>
      <c r="C62" s="20">
        <v>936320</v>
      </c>
      <c r="D62" s="60"/>
      <c r="E62" s="20"/>
      <c r="F62" s="22">
        <f t="shared" si="1"/>
        <v>936320</v>
      </c>
    </row>
    <row r="63" spans="1:6" s="6" customFormat="1">
      <c r="A63" s="45" t="s">
        <v>229</v>
      </c>
      <c r="B63" s="45" t="s">
        <v>372</v>
      </c>
      <c r="C63" s="20">
        <v>117040</v>
      </c>
      <c r="D63" s="60"/>
      <c r="E63" s="20"/>
      <c r="F63" s="22">
        <f t="shared" si="1"/>
        <v>117040</v>
      </c>
    </row>
    <row r="64" spans="1:6" s="6" customFormat="1">
      <c r="A64" s="45" t="s">
        <v>230</v>
      </c>
      <c r="B64" s="45" t="s">
        <v>373</v>
      </c>
      <c r="C64" s="20">
        <v>117040</v>
      </c>
      <c r="D64" s="60">
        <v>338504</v>
      </c>
      <c r="E64" s="20">
        <v>466640</v>
      </c>
      <c r="F64" s="22">
        <f t="shared" si="1"/>
        <v>922184</v>
      </c>
    </row>
    <row r="65" spans="1:6" s="6" customFormat="1">
      <c r="A65" s="45" t="s">
        <v>231</v>
      </c>
      <c r="B65" s="45" t="s">
        <v>374</v>
      </c>
      <c r="C65" s="20">
        <v>117040</v>
      </c>
      <c r="D65" s="60"/>
      <c r="E65" s="20">
        <v>466640</v>
      </c>
      <c r="F65" s="22">
        <f t="shared" si="1"/>
        <v>583680</v>
      </c>
    </row>
    <row r="66" spans="1:6" s="6" customFormat="1">
      <c r="A66" s="45" t="s">
        <v>232</v>
      </c>
      <c r="B66" s="45" t="s">
        <v>375</v>
      </c>
      <c r="C66" s="20">
        <v>234080</v>
      </c>
      <c r="D66" s="60"/>
      <c r="E66" s="20"/>
      <c r="F66" s="22">
        <f t="shared" si="1"/>
        <v>234080</v>
      </c>
    </row>
    <row r="67" spans="1:6" s="6" customFormat="1">
      <c r="A67" s="45" t="s">
        <v>233</v>
      </c>
      <c r="B67" s="45" t="s">
        <v>376</v>
      </c>
      <c r="C67" s="20">
        <v>585200</v>
      </c>
      <c r="D67" s="60"/>
      <c r="E67" s="20"/>
      <c r="F67" s="22">
        <f t="shared" si="1"/>
        <v>585200</v>
      </c>
    </row>
    <row r="68" spans="1:6" s="6" customFormat="1">
      <c r="A68" s="45" t="s">
        <v>279</v>
      </c>
      <c r="B68" s="45" t="s">
        <v>424</v>
      </c>
      <c r="C68" s="20"/>
      <c r="D68" s="60">
        <v>0</v>
      </c>
      <c r="E68" s="20">
        <v>23332000</v>
      </c>
      <c r="F68" s="22">
        <f t="shared" si="1"/>
        <v>23332000</v>
      </c>
    </row>
    <row r="69" spans="1:6" s="6" customFormat="1">
      <c r="A69" s="45" t="s">
        <v>281</v>
      </c>
      <c r="B69" s="45" t="s">
        <v>426</v>
      </c>
      <c r="C69" s="20"/>
      <c r="D69" s="60">
        <v>0</v>
      </c>
      <c r="E69" s="20">
        <v>466640</v>
      </c>
      <c r="F69" s="22">
        <f t="shared" si="1"/>
        <v>466640</v>
      </c>
    </row>
    <row r="70" spans="1:6" s="6" customFormat="1">
      <c r="A70" s="45" t="s">
        <v>234</v>
      </c>
      <c r="B70" s="45" t="s">
        <v>377</v>
      </c>
      <c r="C70" s="20">
        <v>1755600</v>
      </c>
      <c r="D70" s="60"/>
      <c r="E70" s="20">
        <v>6999600</v>
      </c>
      <c r="F70" s="22">
        <f t="shared" si="1"/>
        <v>8755200</v>
      </c>
    </row>
    <row r="71" spans="1:6" s="6" customFormat="1">
      <c r="A71" s="45" t="s">
        <v>235</v>
      </c>
      <c r="B71" s="45" t="s">
        <v>378</v>
      </c>
      <c r="C71" s="20">
        <v>234080</v>
      </c>
      <c r="D71" s="60"/>
      <c r="E71" s="20"/>
      <c r="F71" s="22">
        <f t="shared" si="1"/>
        <v>234080</v>
      </c>
    </row>
    <row r="72" spans="1:6" s="6" customFormat="1">
      <c r="A72" s="45" t="s">
        <v>236</v>
      </c>
      <c r="B72" s="45" t="s">
        <v>379</v>
      </c>
      <c r="C72" s="20">
        <v>585200</v>
      </c>
      <c r="D72" s="60"/>
      <c r="E72" s="20"/>
      <c r="F72" s="22">
        <f t="shared" si="1"/>
        <v>585200</v>
      </c>
    </row>
    <row r="73" spans="1:6" s="6" customFormat="1">
      <c r="A73" s="45" t="s">
        <v>237</v>
      </c>
      <c r="B73" s="45" t="s">
        <v>380</v>
      </c>
      <c r="C73" s="20">
        <v>234080</v>
      </c>
      <c r="D73" s="60">
        <v>677008</v>
      </c>
      <c r="E73" s="20"/>
      <c r="F73" s="22">
        <f t="shared" si="1"/>
        <v>911088</v>
      </c>
    </row>
    <row r="74" spans="1:6" s="6" customFormat="1">
      <c r="A74" s="45" t="s">
        <v>238</v>
      </c>
      <c r="B74" s="45" t="s">
        <v>381</v>
      </c>
      <c r="C74" s="20">
        <v>702240</v>
      </c>
      <c r="D74" s="60"/>
      <c r="E74" s="20"/>
      <c r="F74" s="22">
        <f t="shared" si="1"/>
        <v>702240</v>
      </c>
    </row>
    <row r="75" spans="1:6" s="6" customFormat="1">
      <c r="A75" s="45" t="s">
        <v>239</v>
      </c>
      <c r="B75" s="45" t="s">
        <v>382</v>
      </c>
      <c r="C75" s="20">
        <v>351120</v>
      </c>
      <c r="D75" s="60"/>
      <c r="E75" s="20"/>
      <c r="F75" s="22">
        <f t="shared" ref="F75:F106" si="2">C75+D75+E75</f>
        <v>351120</v>
      </c>
    </row>
    <row r="76" spans="1:6" s="6" customFormat="1">
      <c r="A76" s="45" t="s">
        <v>240</v>
      </c>
      <c r="B76" s="45" t="s">
        <v>384</v>
      </c>
      <c r="C76" s="20">
        <v>117040</v>
      </c>
      <c r="D76" s="60"/>
      <c r="E76" s="20"/>
      <c r="F76" s="22">
        <f t="shared" si="2"/>
        <v>117040</v>
      </c>
    </row>
    <row r="77" spans="1:6" s="6" customFormat="1">
      <c r="A77" s="45" t="s">
        <v>241</v>
      </c>
      <c r="B77" s="45" t="s">
        <v>385</v>
      </c>
      <c r="C77" s="20">
        <v>585200</v>
      </c>
      <c r="D77" s="60">
        <v>1692520</v>
      </c>
      <c r="E77" s="20"/>
      <c r="F77" s="22">
        <f t="shared" si="2"/>
        <v>2277720</v>
      </c>
    </row>
    <row r="78" spans="1:6" s="6" customFormat="1">
      <c r="A78" s="45" t="s">
        <v>242</v>
      </c>
      <c r="B78" s="45" t="s">
        <v>386</v>
      </c>
      <c r="C78" s="20">
        <v>585200</v>
      </c>
      <c r="D78" s="60"/>
      <c r="E78" s="20"/>
      <c r="F78" s="22">
        <f t="shared" si="2"/>
        <v>585200</v>
      </c>
    </row>
    <row r="79" spans="1:6" s="6" customFormat="1">
      <c r="A79" s="45" t="s">
        <v>243</v>
      </c>
      <c r="B79" s="45" t="s">
        <v>387</v>
      </c>
      <c r="C79" s="20">
        <v>585200</v>
      </c>
      <c r="D79" s="60">
        <v>1692520</v>
      </c>
      <c r="E79" s="20"/>
      <c r="F79" s="22">
        <f t="shared" si="2"/>
        <v>2277720</v>
      </c>
    </row>
    <row r="80" spans="1:6" s="6" customFormat="1">
      <c r="A80" s="45" t="s">
        <v>244</v>
      </c>
      <c r="B80" s="45" t="s">
        <v>388</v>
      </c>
      <c r="C80" s="20">
        <v>117040</v>
      </c>
      <c r="D80" s="60"/>
      <c r="E80" s="20"/>
      <c r="F80" s="22">
        <f t="shared" si="2"/>
        <v>117040</v>
      </c>
    </row>
    <row r="81" spans="1:9" s="6" customFormat="1">
      <c r="A81" s="45" t="s">
        <v>246</v>
      </c>
      <c r="B81" s="45" t="s">
        <v>390</v>
      </c>
      <c r="C81" s="20">
        <v>585200</v>
      </c>
      <c r="D81" s="60"/>
      <c r="E81" s="20"/>
      <c r="F81" s="22">
        <f t="shared" si="2"/>
        <v>585200</v>
      </c>
    </row>
    <row r="82" spans="1:9" s="6" customFormat="1">
      <c r="A82" s="45" t="s">
        <v>248</v>
      </c>
      <c r="B82" s="45" t="s">
        <v>392</v>
      </c>
      <c r="C82" s="20">
        <v>585200</v>
      </c>
      <c r="D82" s="60"/>
      <c r="E82" s="20"/>
      <c r="F82" s="22">
        <f t="shared" si="2"/>
        <v>585200</v>
      </c>
    </row>
    <row r="83" spans="1:9" s="6" customFormat="1">
      <c r="A83" s="45" t="s">
        <v>249</v>
      </c>
      <c r="B83" s="45" t="s">
        <v>393</v>
      </c>
      <c r="C83" s="20">
        <v>468160</v>
      </c>
      <c r="D83" s="60"/>
      <c r="E83" s="20"/>
      <c r="F83" s="22">
        <f t="shared" si="2"/>
        <v>468160</v>
      </c>
    </row>
    <row r="84" spans="1:9" s="6" customFormat="1">
      <c r="A84" s="45" t="s">
        <v>250</v>
      </c>
      <c r="B84" s="45" t="s">
        <v>394</v>
      </c>
      <c r="C84" s="20">
        <v>117040</v>
      </c>
      <c r="D84" s="60"/>
      <c r="E84" s="20"/>
      <c r="F84" s="22">
        <f t="shared" si="2"/>
        <v>117040</v>
      </c>
    </row>
    <row r="85" spans="1:9" s="6" customFormat="1">
      <c r="A85" s="45" t="s">
        <v>251</v>
      </c>
      <c r="B85" s="45" t="s">
        <v>395</v>
      </c>
      <c r="C85" s="20">
        <v>585200</v>
      </c>
      <c r="D85" s="60"/>
      <c r="E85" s="20"/>
      <c r="F85" s="22">
        <f t="shared" si="2"/>
        <v>585200</v>
      </c>
    </row>
    <row r="86" spans="1:9" s="6" customFormat="1">
      <c r="A86" s="45" t="s">
        <v>287</v>
      </c>
      <c r="B86" s="45" t="s">
        <v>433</v>
      </c>
      <c r="C86" s="20"/>
      <c r="D86" s="60">
        <v>0</v>
      </c>
      <c r="E86" s="20">
        <v>2333200</v>
      </c>
      <c r="F86" s="22">
        <f t="shared" si="2"/>
        <v>2333200</v>
      </c>
    </row>
    <row r="87" spans="1:9" s="6" customFormat="1">
      <c r="A87" s="45" t="s">
        <v>252</v>
      </c>
      <c r="B87" s="45" t="s">
        <v>396</v>
      </c>
      <c r="C87" s="20">
        <v>702240</v>
      </c>
      <c r="D87" s="60">
        <v>2031024</v>
      </c>
      <c r="E87" s="20"/>
      <c r="F87" s="22">
        <f t="shared" si="2"/>
        <v>2733264</v>
      </c>
    </row>
    <row r="88" spans="1:9" s="6" customFormat="1">
      <c r="A88" s="45" t="s">
        <v>253</v>
      </c>
      <c r="B88" s="45" t="s">
        <v>397</v>
      </c>
      <c r="C88" s="20">
        <v>234080</v>
      </c>
      <c r="D88" s="60"/>
      <c r="E88" s="20">
        <v>933280</v>
      </c>
      <c r="F88" s="22">
        <f t="shared" si="2"/>
        <v>1167360</v>
      </c>
    </row>
    <row r="89" spans="1:9" s="6" customFormat="1">
      <c r="A89" s="45" t="s">
        <v>254</v>
      </c>
      <c r="B89" s="45" t="s">
        <v>398</v>
      </c>
      <c r="C89" s="20"/>
      <c r="D89" s="60"/>
      <c r="E89" s="20">
        <v>466640</v>
      </c>
      <c r="F89" s="22">
        <f t="shared" si="2"/>
        <v>466640</v>
      </c>
    </row>
    <row r="90" spans="1:9" s="6" customFormat="1">
      <c r="A90" s="45" t="s">
        <v>256</v>
      </c>
      <c r="B90" s="45" t="s">
        <v>400</v>
      </c>
      <c r="C90" s="20"/>
      <c r="D90" s="60">
        <v>338504</v>
      </c>
      <c r="E90" s="20"/>
      <c r="F90" s="22">
        <f t="shared" si="2"/>
        <v>338504</v>
      </c>
    </row>
    <row r="91" spans="1:9" s="6" customFormat="1">
      <c r="A91" s="45" t="s">
        <v>257</v>
      </c>
      <c r="B91" s="45" t="s">
        <v>401</v>
      </c>
      <c r="C91" s="20">
        <v>1170400</v>
      </c>
      <c r="D91" s="60"/>
      <c r="E91" s="20"/>
      <c r="F91" s="22">
        <f t="shared" si="2"/>
        <v>1170400</v>
      </c>
    </row>
    <row r="92" spans="1:9" s="6" customFormat="1">
      <c r="A92" s="45" t="s">
        <v>258</v>
      </c>
      <c r="B92" s="45" t="s">
        <v>402</v>
      </c>
      <c r="C92" s="20">
        <v>234080</v>
      </c>
      <c r="D92" s="60"/>
      <c r="E92" s="20"/>
      <c r="F92" s="22">
        <f t="shared" si="2"/>
        <v>234080</v>
      </c>
    </row>
    <row r="93" spans="1:9" s="6" customFormat="1">
      <c r="A93" s="45" t="s">
        <v>259</v>
      </c>
      <c r="B93" s="45" t="s">
        <v>403</v>
      </c>
      <c r="C93" s="20">
        <v>1170400</v>
      </c>
      <c r="D93" s="60"/>
      <c r="E93" s="20"/>
      <c r="F93" s="22">
        <f t="shared" si="2"/>
        <v>1170400</v>
      </c>
    </row>
    <row r="94" spans="1:9" s="6" customFormat="1">
      <c r="A94" s="45" t="s">
        <v>260</v>
      </c>
      <c r="B94" s="45" t="s">
        <v>404</v>
      </c>
      <c r="C94" s="20">
        <v>468160</v>
      </c>
      <c r="D94" s="60"/>
      <c r="E94" s="20"/>
      <c r="F94" s="22">
        <f t="shared" si="2"/>
        <v>468160</v>
      </c>
      <c r="I94" s="27" t="s">
        <v>197</v>
      </c>
    </row>
    <row r="95" spans="1:9" s="6" customFormat="1">
      <c r="A95" s="45" t="s">
        <v>261</v>
      </c>
      <c r="B95" s="45" t="s">
        <v>405</v>
      </c>
      <c r="C95" s="20">
        <v>117040</v>
      </c>
      <c r="D95" s="60"/>
      <c r="E95" s="20"/>
      <c r="F95" s="22">
        <f t="shared" si="2"/>
        <v>117040</v>
      </c>
    </row>
    <row r="96" spans="1:9" s="6" customFormat="1">
      <c r="A96" s="45" t="s">
        <v>343</v>
      </c>
      <c r="B96" s="45" t="s">
        <v>192</v>
      </c>
      <c r="C96" s="20"/>
      <c r="D96" s="60"/>
      <c r="E96" s="20">
        <v>198322</v>
      </c>
      <c r="F96" s="22">
        <f t="shared" si="2"/>
        <v>198322</v>
      </c>
    </row>
    <row r="97" spans="1:10" s="6" customFormat="1">
      <c r="A97" s="45" t="s">
        <v>333</v>
      </c>
      <c r="B97" s="45" t="s">
        <v>482</v>
      </c>
      <c r="C97" s="20">
        <v>1463</v>
      </c>
      <c r="D97" s="60">
        <v>4231.3</v>
      </c>
      <c r="E97" s="20"/>
      <c r="F97" s="22">
        <f t="shared" si="2"/>
        <v>5694.3</v>
      </c>
    </row>
    <row r="98" spans="1:10" s="6" customFormat="1">
      <c r="A98" s="45" t="s">
        <v>262</v>
      </c>
      <c r="B98" s="45" t="s">
        <v>406</v>
      </c>
      <c r="C98" s="20">
        <v>234080</v>
      </c>
      <c r="D98" s="60">
        <v>677008</v>
      </c>
      <c r="E98" s="20">
        <v>933280</v>
      </c>
      <c r="F98" s="22">
        <f t="shared" si="2"/>
        <v>1844368</v>
      </c>
      <c r="I98" s="27" t="s">
        <v>198</v>
      </c>
      <c r="J98" s="1"/>
    </row>
    <row r="99" spans="1:10" s="6" customFormat="1">
      <c r="A99" s="45" t="s">
        <v>263</v>
      </c>
      <c r="B99" s="45" t="s">
        <v>407</v>
      </c>
      <c r="C99" s="20">
        <v>1755600</v>
      </c>
      <c r="D99" s="60"/>
      <c r="E99" s="20"/>
      <c r="F99" s="22">
        <f t="shared" si="2"/>
        <v>1755600</v>
      </c>
    </row>
    <row r="100" spans="1:10" s="6" customFormat="1">
      <c r="A100" s="45" t="s">
        <v>265</v>
      </c>
      <c r="B100" s="45" t="s">
        <v>409</v>
      </c>
      <c r="C100" s="20">
        <v>351120</v>
      </c>
      <c r="D100" s="60"/>
      <c r="E100" s="20"/>
      <c r="F100" s="22">
        <f t="shared" si="2"/>
        <v>351120</v>
      </c>
    </row>
    <row r="101" spans="1:10" s="6" customFormat="1">
      <c r="A101" s="45" t="s">
        <v>266</v>
      </c>
      <c r="B101" s="45" t="s">
        <v>410</v>
      </c>
      <c r="C101" s="20">
        <v>1170400</v>
      </c>
      <c r="D101" s="60">
        <v>3385040</v>
      </c>
      <c r="E101" s="20">
        <v>4666400</v>
      </c>
      <c r="F101" s="22">
        <f t="shared" si="2"/>
        <v>9221840</v>
      </c>
    </row>
    <row r="102" spans="1:10" s="6" customFormat="1">
      <c r="A102" s="45" t="s">
        <v>267</v>
      </c>
      <c r="B102" s="45" t="s">
        <v>412</v>
      </c>
      <c r="C102" s="20">
        <v>117040</v>
      </c>
      <c r="D102" s="60"/>
      <c r="E102" s="20"/>
      <c r="F102" s="22">
        <f t="shared" si="2"/>
        <v>117040</v>
      </c>
    </row>
    <row r="103" spans="1:10" s="6" customFormat="1">
      <c r="A103" s="45" t="s">
        <v>268</v>
      </c>
      <c r="B103" s="45" t="s">
        <v>413</v>
      </c>
      <c r="C103" s="20">
        <v>234080</v>
      </c>
      <c r="D103" s="60"/>
      <c r="E103" s="20">
        <v>933280</v>
      </c>
      <c r="F103" s="22">
        <f t="shared" si="2"/>
        <v>1167360</v>
      </c>
    </row>
    <row r="104" spans="1:10" s="6" customFormat="1">
      <c r="A104" s="45" t="s">
        <v>270</v>
      </c>
      <c r="B104" s="45" t="s">
        <v>415</v>
      </c>
      <c r="C104" s="20"/>
      <c r="D104" s="60">
        <v>1354016</v>
      </c>
      <c r="E104" s="20"/>
      <c r="F104" s="22">
        <f t="shared" si="2"/>
        <v>1354016</v>
      </c>
    </row>
    <row r="105" spans="1:10" s="6" customFormat="1">
      <c r="A105" s="45" t="s">
        <v>271</v>
      </c>
      <c r="B105" s="45" t="s">
        <v>416</v>
      </c>
      <c r="C105" s="20">
        <v>468160</v>
      </c>
      <c r="D105" s="60"/>
      <c r="E105" s="20">
        <v>1866560</v>
      </c>
      <c r="F105" s="22">
        <f t="shared" si="2"/>
        <v>2334720</v>
      </c>
    </row>
    <row r="106" spans="1:10" s="6" customFormat="1">
      <c r="A106" s="45" t="s">
        <v>272</v>
      </c>
      <c r="B106" s="45" t="s">
        <v>417</v>
      </c>
      <c r="C106" s="20">
        <v>585200</v>
      </c>
      <c r="D106" s="60"/>
      <c r="E106" s="20"/>
      <c r="F106" s="22">
        <f t="shared" si="2"/>
        <v>585200</v>
      </c>
    </row>
    <row r="107" spans="1:10" s="6" customFormat="1">
      <c r="A107" s="45" t="s">
        <v>273</v>
      </c>
      <c r="B107" s="45" t="s">
        <v>418</v>
      </c>
      <c r="C107" s="20"/>
      <c r="D107" s="60">
        <v>3385040</v>
      </c>
      <c r="E107" s="20">
        <v>4666400</v>
      </c>
      <c r="F107" s="22">
        <f t="shared" ref="F107:F138" si="3">C107+D107+E107</f>
        <v>8051440</v>
      </c>
    </row>
    <row r="108" spans="1:10" s="6" customFormat="1">
      <c r="A108" s="45" t="s">
        <v>274</v>
      </c>
      <c r="B108" s="45" t="s">
        <v>419</v>
      </c>
      <c r="C108" s="20">
        <v>2340800</v>
      </c>
      <c r="D108" s="60"/>
      <c r="E108" s="20">
        <v>9332800</v>
      </c>
      <c r="F108" s="22">
        <f t="shared" si="3"/>
        <v>11673600</v>
      </c>
    </row>
    <row r="109" spans="1:10" s="6" customFormat="1">
      <c r="A109" s="45" t="s">
        <v>275</v>
      </c>
      <c r="B109" s="45" t="s">
        <v>420</v>
      </c>
      <c r="C109" s="20">
        <v>117040</v>
      </c>
      <c r="D109" s="60"/>
      <c r="E109" s="20">
        <v>466640</v>
      </c>
      <c r="F109" s="22">
        <f t="shared" si="3"/>
        <v>583680</v>
      </c>
    </row>
    <row r="110" spans="1:10" s="6" customFormat="1">
      <c r="A110" s="45" t="s">
        <v>276</v>
      </c>
      <c r="B110" s="45" t="s">
        <v>421</v>
      </c>
      <c r="C110" s="20">
        <v>585200</v>
      </c>
      <c r="D110" s="60"/>
      <c r="E110" s="20">
        <v>2333200</v>
      </c>
      <c r="F110" s="22">
        <f t="shared" si="3"/>
        <v>2918400</v>
      </c>
    </row>
    <row r="111" spans="1:10" s="6" customFormat="1">
      <c r="A111" s="45" t="s">
        <v>277</v>
      </c>
      <c r="B111" s="45" t="s">
        <v>422</v>
      </c>
      <c r="C111" s="20">
        <v>1170400</v>
      </c>
      <c r="D111" s="60"/>
      <c r="E111" s="20"/>
      <c r="F111" s="22">
        <f t="shared" si="3"/>
        <v>1170400</v>
      </c>
    </row>
    <row r="112" spans="1:10" s="6" customFormat="1">
      <c r="A112" s="45" t="s">
        <v>278</v>
      </c>
      <c r="B112" s="45" t="s">
        <v>423</v>
      </c>
      <c r="C112" s="20">
        <v>117040</v>
      </c>
      <c r="D112" s="60"/>
      <c r="E112" s="20">
        <v>466640</v>
      </c>
      <c r="F112" s="22">
        <f t="shared" si="3"/>
        <v>583680</v>
      </c>
    </row>
    <row r="113" spans="1:6" s="6" customFormat="1">
      <c r="A113" s="45" t="s">
        <v>280</v>
      </c>
      <c r="B113" s="45" t="s">
        <v>425</v>
      </c>
      <c r="C113" s="20">
        <v>117040</v>
      </c>
      <c r="D113" s="60"/>
      <c r="E113" s="20">
        <v>466640</v>
      </c>
      <c r="F113" s="22">
        <f t="shared" si="3"/>
        <v>583680</v>
      </c>
    </row>
    <row r="114" spans="1:6" s="6" customFormat="1">
      <c r="A114" s="45" t="s">
        <v>282</v>
      </c>
      <c r="B114" s="45" t="s">
        <v>427</v>
      </c>
      <c r="C114" s="20">
        <v>117040</v>
      </c>
      <c r="D114" s="60"/>
      <c r="E114" s="20">
        <v>466640</v>
      </c>
      <c r="F114" s="22">
        <f t="shared" si="3"/>
        <v>583680</v>
      </c>
    </row>
    <row r="115" spans="1:6" s="6" customFormat="1">
      <c r="A115" s="45" t="s">
        <v>283</v>
      </c>
      <c r="B115" s="45" t="s">
        <v>428</v>
      </c>
      <c r="C115" s="20">
        <v>117040</v>
      </c>
      <c r="D115" s="60"/>
      <c r="E115" s="20">
        <v>466640</v>
      </c>
      <c r="F115" s="22">
        <f t="shared" si="3"/>
        <v>583680</v>
      </c>
    </row>
    <row r="116" spans="1:6" s="6" customFormat="1">
      <c r="A116" s="45" t="s">
        <v>284</v>
      </c>
      <c r="B116" s="45" t="s">
        <v>429</v>
      </c>
      <c r="C116" s="20">
        <v>468160</v>
      </c>
      <c r="D116" s="60"/>
      <c r="E116" s="20">
        <v>1866560</v>
      </c>
      <c r="F116" s="22">
        <f t="shared" si="3"/>
        <v>2334720</v>
      </c>
    </row>
    <row r="117" spans="1:6" s="6" customFormat="1">
      <c r="A117" s="45" t="s">
        <v>285</v>
      </c>
      <c r="B117" s="45" t="s">
        <v>430</v>
      </c>
      <c r="C117" s="20">
        <v>468160</v>
      </c>
      <c r="D117" s="60"/>
      <c r="E117" s="20"/>
      <c r="F117" s="22">
        <f t="shared" si="3"/>
        <v>468160</v>
      </c>
    </row>
    <row r="118" spans="1:6" s="6" customFormat="1">
      <c r="A118" s="45" t="s">
        <v>286</v>
      </c>
      <c r="B118" s="45" t="s">
        <v>431</v>
      </c>
      <c r="C118" s="20">
        <v>117040</v>
      </c>
      <c r="D118" s="60"/>
      <c r="E118" s="20"/>
      <c r="F118" s="22">
        <f t="shared" si="3"/>
        <v>117040</v>
      </c>
    </row>
    <row r="119" spans="1:6" s="6" customFormat="1">
      <c r="A119" s="45" t="s">
        <v>498</v>
      </c>
      <c r="B119" s="45" t="s">
        <v>432</v>
      </c>
      <c r="C119" s="20"/>
      <c r="D119" s="60">
        <v>338504</v>
      </c>
      <c r="E119" s="20">
        <v>466640</v>
      </c>
      <c r="F119" s="22">
        <f t="shared" si="3"/>
        <v>805144</v>
      </c>
    </row>
    <row r="120" spans="1:6" s="6" customFormat="1">
      <c r="A120" s="45" t="s">
        <v>288</v>
      </c>
      <c r="B120" s="45" t="s">
        <v>434</v>
      </c>
      <c r="C120" s="20">
        <v>1170400</v>
      </c>
      <c r="D120" s="60">
        <v>3385040</v>
      </c>
      <c r="E120" s="20">
        <v>4666400</v>
      </c>
      <c r="F120" s="22">
        <f t="shared" si="3"/>
        <v>9221840</v>
      </c>
    </row>
    <row r="121" spans="1:6" s="6" customFormat="1">
      <c r="A121" s="45" t="s">
        <v>289</v>
      </c>
      <c r="B121" s="45" t="s">
        <v>435</v>
      </c>
      <c r="C121" s="20">
        <v>1170400</v>
      </c>
      <c r="D121" s="60"/>
      <c r="E121" s="20"/>
      <c r="F121" s="22">
        <f t="shared" si="3"/>
        <v>1170400</v>
      </c>
    </row>
    <row r="122" spans="1:6" s="6" customFormat="1">
      <c r="A122" s="45" t="s">
        <v>290</v>
      </c>
      <c r="B122" s="45" t="s">
        <v>436</v>
      </c>
      <c r="C122" s="20">
        <v>351120</v>
      </c>
      <c r="D122" s="60"/>
      <c r="E122" s="20"/>
      <c r="F122" s="22">
        <f t="shared" si="3"/>
        <v>351120</v>
      </c>
    </row>
    <row r="123" spans="1:6" s="6" customFormat="1">
      <c r="A123" s="45" t="s">
        <v>291</v>
      </c>
      <c r="B123" s="45" t="s">
        <v>437</v>
      </c>
      <c r="C123" s="20">
        <v>585200</v>
      </c>
      <c r="D123" s="60"/>
      <c r="E123" s="20"/>
      <c r="F123" s="22">
        <f t="shared" si="3"/>
        <v>585200</v>
      </c>
    </row>
    <row r="124" spans="1:6" s="6" customFormat="1">
      <c r="A124" s="45" t="s">
        <v>292</v>
      </c>
      <c r="B124" s="45" t="s">
        <v>438</v>
      </c>
      <c r="C124" s="20"/>
      <c r="D124" s="60">
        <v>1692520</v>
      </c>
      <c r="E124" s="20"/>
      <c r="F124" s="22">
        <f t="shared" si="3"/>
        <v>1692520</v>
      </c>
    </row>
    <row r="125" spans="1:6" s="6" customFormat="1">
      <c r="A125" s="45" t="s">
        <v>293</v>
      </c>
      <c r="B125" s="45" t="s">
        <v>439</v>
      </c>
      <c r="C125" s="20"/>
      <c r="D125" s="60">
        <v>677008</v>
      </c>
      <c r="E125" s="20"/>
      <c r="F125" s="22">
        <f t="shared" si="3"/>
        <v>677008</v>
      </c>
    </row>
    <row r="126" spans="1:6">
      <c r="A126" s="45" t="s">
        <v>294</v>
      </c>
      <c r="B126" s="45" t="s">
        <v>440</v>
      </c>
      <c r="C126" s="20"/>
      <c r="D126" s="60">
        <v>3385040</v>
      </c>
      <c r="E126" s="20"/>
      <c r="F126" s="22">
        <f t="shared" si="3"/>
        <v>3385040</v>
      </c>
    </row>
    <row r="127" spans="1:6">
      <c r="A127" s="45" t="s">
        <v>295</v>
      </c>
      <c r="B127" s="45" t="s">
        <v>441</v>
      </c>
      <c r="C127" s="20">
        <v>351120</v>
      </c>
      <c r="D127" s="60"/>
      <c r="E127" s="20"/>
      <c r="F127" s="22">
        <f t="shared" si="3"/>
        <v>351120</v>
      </c>
    </row>
    <row r="128" spans="1:6">
      <c r="A128" s="45" t="s">
        <v>296</v>
      </c>
      <c r="B128" s="45" t="s">
        <v>442</v>
      </c>
      <c r="C128" s="20">
        <v>585200</v>
      </c>
      <c r="D128" s="60"/>
      <c r="E128" s="20">
        <v>2333200</v>
      </c>
      <c r="F128" s="22">
        <f t="shared" si="3"/>
        <v>2918400</v>
      </c>
    </row>
    <row r="129" spans="1:6">
      <c r="A129" s="45" t="s">
        <v>297</v>
      </c>
      <c r="B129" s="45" t="s">
        <v>443</v>
      </c>
      <c r="C129" s="20">
        <v>117040</v>
      </c>
      <c r="D129" s="60"/>
      <c r="E129" s="20"/>
      <c r="F129" s="22">
        <f t="shared" si="3"/>
        <v>117040</v>
      </c>
    </row>
    <row r="130" spans="1:6">
      <c r="A130" s="45" t="s">
        <v>298</v>
      </c>
      <c r="B130" s="45" t="s">
        <v>444</v>
      </c>
      <c r="C130" s="20">
        <v>117040</v>
      </c>
      <c r="D130" s="60">
        <v>338504</v>
      </c>
      <c r="E130" s="20"/>
      <c r="F130" s="22">
        <f t="shared" si="3"/>
        <v>455544</v>
      </c>
    </row>
    <row r="131" spans="1:6">
      <c r="A131" s="45" t="s">
        <v>299</v>
      </c>
      <c r="B131" s="45" t="s">
        <v>445</v>
      </c>
      <c r="C131" s="20">
        <v>234080</v>
      </c>
      <c r="D131" s="60"/>
      <c r="E131" s="20"/>
      <c r="F131" s="22">
        <f t="shared" si="3"/>
        <v>234080</v>
      </c>
    </row>
    <row r="132" spans="1:6">
      <c r="A132" s="45" t="s">
        <v>300</v>
      </c>
      <c r="B132" s="45" t="s">
        <v>446</v>
      </c>
      <c r="C132" s="20">
        <v>234080</v>
      </c>
      <c r="D132" s="60"/>
      <c r="E132" s="20"/>
      <c r="F132" s="22">
        <f t="shared" si="3"/>
        <v>234080</v>
      </c>
    </row>
    <row r="133" spans="1:6">
      <c r="A133" s="45" t="s">
        <v>301</v>
      </c>
      <c r="B133" s="45" t="s">
        <v>447</v>
      </c>
      <c r="C133" s="20"/>
      <c r="D133" s="60">
        <v>338504</v>
      </c>
      <c r="E133" s="20"/>
      <c r="F133" s="22">
        <f t="shared" si="3"/>
        <v>338504</v>
      </c>
    </row>
    <row r="134" spans="1:6">
      <c r="A134" s="45" t="s">
        <v>302</v>
      </c>
      <c r="B134" s="45" t="s">
        <v>448</v>
      </c>
      <c r="C134" s="20">
        <v>234080</v>
      </c>
      <c r="D134" s="60"/>
      <c r="E134" s="20">
        <v>933280</v>
      </c>
      <c r="F134" s="22">
        <f t="shared" si="3"/>
        <v>1167360</v>
      </c>
    </row>
    <row r="135" spans="1:6">
      <c r="A135" s="45" t="s">
        <v>303</v>
      </c>
      <c r="B135" s="45" t="s">
        <v>450</v>
      </c>
      <c r="C135" s="20">
        <v>1755600</v>
      </c>
      <c r="D135" s="60"/>
      <c r="E135" s="20"/>
      <c r="F135" s="22">
        <f t="shared" si="3"/>
        <v>1755600</v>
      </c>
    </row>
    <row r="136" spans="1:6">
      <c r="A136" s="45" t="s">
        <v>304</v>
      </c>
      <c r="B136" s="45" t="s">
        <v>451</v>
      </c>
      <c r="C136" s="20">
        <v>234080</v>
      </c>
      <c r="D136" s="60"/>
      <c r="E136" s="20"/>
      <c r="F136" s="22">
        <f t="shared" si="3"/>
        <v>234080</v>
      </c>
    </row>
    <row r="137" spans="1:6">
      <c r="A137" s="45" t="s">
        <v>305</v>
      </c>
      <c r="B137" s="45" t="s">
        <v>452</v>
      </c>
      <c r="C137" s="20">
        <v>585200</v>
      </c>
      <c r="D137" s="60">
        <v>1692520</v>
      </c>
      <c r="E137" s="20"/>
      <c r="F137" s="22">
        <f t="shared" si="3"/>
        <v>2277720</v>
      </c>
    </row>
    <row r="138" spans="1:6">
      <c r="A138" s="45" t="s">
        <v>306</v>
      </c>
      <c r="B138" s="45" t="s">
        <v>453</v>
      </c>
      <c r="C138" s="20">
        <v>585200</v>
      </c>
      <c r="D138" s="60"/>
      <c r="E138" s="20"/>
      <c r="F138" s="22">
        <f t="shared" si="3"/>
        <v>585200</v>
      </c>
    </row>
    <row r="139" spans="1:6">
      <c r="A139" s="45" t="s">
        <v>308</v>
      </c>
      <c r="B139" s="45" t="s">
        <v>455</v>
      </c>
      <c r="C139" s="20">
        <v>234080</v>
      </c>
      <c r="D139" s="60"/>
      <c r="E139" s="20"/>
      <c r="F139" s="22">
        <f t="shared" ref="F139:F155" si="4">C139+D139+E139</f>
        <v>234080</v>
      </c>
    </row>
    <row r="140" spans="1:6">
      <c r="A140" s="45" t="s">
        <v>309</v>
      </c>
      <c r="B140" s="45" t="s">
        <v>456</v>
      </c>
      <c r="C140" s="20">
        <v>234080</v>
      </c>
      <c r="D140" s="60">
        <v>677008</v>
      </c>
      <c r="E140" s="20">
        <v>933280</v>
      </c>
      <c r="F140" s="22">
        <f t="shared" si="4"/>
        <v>1844368</v>
      </c>
    </row>
    <row r="141" spans="1:6">
      <c r="A141" s="45" t="s">
        <v>310</v>
      </c>
      <c r="B141" s="45" t="s">
        <v>457</v>
      </c>
      <c r="C141" s="20">
        <v>117040</v>
      </c>
      <c r="D141" s="60">
        <v>338504</v>
      </c>
      <c r="E141" s="20"/>
      <c r="F141" s="22">
        <f t="shared" si="4"/>
        <v>455544</v>
      </c>
    </row>
    <row r="142" spans="1:6">
      <c r="A142" s="45" t="s">
        <v>311</v>
      </c>
      <c r="B142" s="45" t="s">
        <v>458</v>
      </c>
      <c r="C142" s="20">
        <v>117040</v>
      </c>
      <c r="D142" s="60">
        <v>338504</v>
      </c>
      <c r="E142" s="20">
        <v>466640</v>
      </c>
      <c r="F142" s="22">
        <f t="shared" si="4"/>
        <v>922184</v>
      </c>
    </row>
    <row r="143" spans="1:6" ht="11.25" customHeight="1">
      <c r="A143" s="45" t="s">
        <v>312</v>
      </c>
      <c r="B143" s="45" t="s">
        <v>459</v>
      </c>
      <c r="C143" s="20">
        <v>117040</v>
      </c>
      <c r="D143" s="60"/>
      <c r="E143" s="20">
        <v>466640</v>
      </c>
      <c r="F143" s="22">
        <f t="shared" si="4"/>
        <v>583680</v>
      </c>
    </row>
    <row r="144" spans="1:6" ht="11.25" customHeight="1">
      <c r="A144" s="45" t="s">
        <v>313</v>
      </c>
      <c r="B144" s="45" t="s">
        <v>460</v>
      </c>
      <c r="C144" s="20">
        <v>702240</v>
      </c>
      <c r="D144" s="60"/>
      <c r="E144" s="20"/>
      <c r="F144" s="22">
        <f t="shared" si="4"/>
        <v>702240</v>
      </c>
    </row>
    <row r="145" spans="1:6" ht="11.25" customHeight="1">
      <c r="A145" s="45" t="s">
        <v>314</v>
      </c>
      <c r="B145" s="45" t="s">
        <v>461</v>
      </c>
      <c r="C145" s="20"/>
      <c r="D145" s="60">
        <v>338504</v>
      </c>
      <c r="E145" s="20"/>
      <c r="F145" s="22">
        <f t="shared" si="4"/>
        <v>338504</v>
      </c>
    </row>
    <row r="146" spans="1:6" ht="11.25" customHeight="1">
      <c r="A146" s="45" t="s">
        <v>315</v>
      </c>
      <c r="B146" s="45" t="s">
        <v>462</v>
      </c>
      <c r="C146" s="20">
        <v>117040</v>
      </c>
      <c r="D146" s="60"/>
      <c r="E146" s="20">
        <v>466640</v>
      </c>
      <c r="F146" s="22">
        <f t="shared" si="4"/>
        <v>583680</v>
      </c>
    </row>
    <row r="147" spans="1:6" ht="11.25" customHeight="1">
      <c r="A147" s="45" t="s">
        <v>317</v>
      </c>
      <c r="B147" s="45" t="s">
        <v>464</v>
      </c>
      <c r="C147" s="20">
        <v>468160</v>
      </c>
      <c r="D147" s="60"/>
      <c r="E147" s="20">
        <v>1866560</v>
      </c>
      <c r="F147" s="22">
        <f t="shared" si="4"/>
        <v>2334720</v>
      </c>
    </row>
    <row r="148" spans="1:6" ht="11.25" customHeight="1">
      <c r="A148" s="45" t="s">
        <v>318</v>
      </c>
      <c r="B148" s="45" t="s">
        <v>465</v>
      </c>
      <c r="C148" s="20">
        <v>117040</v>
      </c>
      <c r="D148" s="60">
        <v>338504</v>
      </c>
      <c r="E148" s="20"/>
      <c r="F148" s="22">
        <f t="shared" si="4"/>
        <v>455544</v>
      </c>
    </row>
    <row r="149" spans="1:6" ht="11.25" customHeight="1">
      <c r="A149" s="45" t="s">
        <v>319</v>
      </c>
      <c r="B149" s="45" t="s">
        <v>466</v>
      </c>
      <c r="C149" s="20">
        <v>351120</v>
      </c>
      <c r="D149" s="60"/>
      <c r="E149" s="20"/>
      <c r="F149" s="22">
        <f t="shared" si="4"/>
        <v>351120</v>
      </c>
    </row>
    <row r="150" spans="1:6" ht="11.25" customHeight="1">
      <c r="A150" s="45" t="s">
        <v>320</v>
      </c>
      <c r="B150" s="45" t="s">
        <v>467</v>
      </c>
      <c r="C150" s="20">
        <v>1170400</v>
      </c>
      <c r="D150" s="60"/>
      <c r="E150" s="20">
        <v>4666400</v>
      </c>
      <c r="F150" s="22">
        <f t="shared" si="4"/>
        <v>5836800</v>
      </c>
    </row>
    <row r="151" spans="1:6" ht="11.25" customHeight="1">
      <c r="A151" s="45" t="s">
        <v>321</v>
      </c>
      <c r="B151" s="45" t="s">
        <v>468</v>
      </c>
      <c r="C151" s="20"/>
      <c r="D151" s="60">
        <v>1692520</v>
      </c>
      <c r="E151" s="20"/>
      <c r="F151" s="22">
        <f t="shared" si="4"/>
        <v>1692520</v>
      </c>
    </row>
    <row r="152" spans="1:6" ht="11.25" customHeight="1">
      <c r="A152" s="45" t="s">
        <v>322</v>
      </c>
      <c r="B152" s="45" t="s">
        <v>469</v>
      </c>
      <c r="C152" s="20">
        <v>117040</v>
      </c>
      <c r="D152" s="60"/>
      <c r="E152" s="20">
        <v>466640</v>
      </c>
      <c r="F152" s="22">
        <f t="shared" si="4"/>
        <v>583680</v>
      </c>
    </row>
    <row r="153" spans="1:6" ht="11.25" customHeight="1">
      <c r="A153" s="45" t="s">
        <v>323</v>
      </c>
      <c r="B153" s="45" t="s">
        <v>470</v>
      </c>
      <c r="C153" s="20">
        <v>117040</v>
      </c>
      <c r="D153" s="60"/>
      <c r="E153" s="20"/>
      <c r="F153" s="22">
        <f t="shared" si="4"/>
        <v>117040</v>
      </c>
    </row>
    <row r="154" spans="1:6" ht="11.25" customHeight="1">
      <c r="A154" s="45" t="s">
        <v>324</v>
      </c>
      <c r="B154" s="45" t="s">
        <v>471</v>
      </c>
      <c r="C154" s="20">
        <v>585200</v>
      </c>
      <c r="D154" s="60">
        <v>1692520</v>
      </c>
      <c r="E154" s="20"/>
      <c r="F154" s="22">
        <f t="shared" si="4"/>
        <v>2277720</v>
      </c>
    </row>
    <row r="155" spans="1:6" ht="11.25" customHeight="1">
      <c r="A155" s="45" t="s">
        <v>325</v>
      </c>
      <c r="B155" s="45" t="s">
        <v>472</v>
      </c>
      <c r="C155" s="20">
        <v>351120</v>
      </c>
      <c r="D155" s="60"/>
      <c r="E155" s="20"/>
      <c r="F155" s="22">
        <f t="shared" si="4"/>
        <v>351120</v>
      </c>
    </row>
    <row r="156" spans="1:6" ht="11.25" customHeight="1">
      <c r="A156" s="19"/>
      <c r="B156" s="19"/>
      <c r="C156" s="20"/>
      <c r="D156" s="61"/>
      <c r="E156" s="20"/>
      <c r="F156" s="22"/>
    </row>
    <row r="157" spans="1:6">
      <c r="A157" s="23" t="s">
        <v>149</v>
      </c>
      <c r="B157" s="23" t="s">
        <v>149</v>
      </c>
      <c r="C157" s="24">
        <f>SUM(C11:C156)</f>
        <v>51027977</v>
      </c>
      <c r="D157" s="24">
        <f>SUM(D11:D156)</f>
        <v>51808259.600000001</v>
      </c>
      <c r="E157" s="24">
        <f>SUM(E11:E156)</f>
        <v>127404693</v>
      </c>
      <c r="F157" s="24">
        <f>SUM(F11:F156)</f>
        <v>230240929.59999999</v>
      </c>
    </row>
    <row r="166" spans="1:10">
      <c r="A166" s="7"/>
      <c r="B166" s="7" t="s">
        <v>44</v>
      </c>
      <c r="D166" s="2">
        <v>338504</v>
      </c>
      <c r="F166" s="21" t="s">
        <v>494</v>
      </c>
    </row>
    <row r="168" spans="1:10" s="2" customFormat="1">
      <c r="A168" s="1"/>
      <c r="B168" s="1"/>
      <c r="G168" s="1"/>
      <c r="H168" s="1"/>
      <c r="I168" s="1"/>
      <c r="J168" s="1"/>
    </row>
    <row r="177" spans="1:5" s="2" customFormat="1">
      <c r="A177" s="1"/>
      <c r="B177" s="1"/>
      <c r="C177" s="21"/>
      <c r="E177" s="21"/>
    </row>
  </sheetData>
  <sortState ref="A11:F155">
    <sortCondition ref="B11:B155"/>
  </sortState>
  <mergeCells count="6">
    <mergeCell ref="B8:F8"/>
    <mergeCell ref="D1:F1"/>
    <mergeCell ref="D2:F2"/>
    <mergeCell ref="D3:F3"/>
    <mergeCell ref="B6:F6"/>
    <mergeCell ref="B7:F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1:J178"/>
  <sheetViews>
    <sheetView showZeros="0" view="pageBreakPreview" topLeftCell="A118" zoomScaleNormal="100" zoomScaleSheetLayoutView="100" workbookViewId="0">
      <selection activeCell="M154" sqref="M154"/>
    </sheetView>
  </sheetViews>
  <sheetFormatPr defaultColWidth="10.33203125" defaultRowHeight="11.25"/>
  <cols>
    <col min="1" max="1" width="6.5" style="1" customWidth="1"/>
    <col min="2" max="2" width="46.1640625" style="1" customWidth="1"/>
    <col min="3" max="6" width="16.1640625" style="2" customWidth="1"/>
    <col min="7" max="16384" width="10.33203125" style="1"/>
  </cols>
  <sheetData>
    <row r="1" spans="1:6">
      <c r="C1" s="21"/>
      <c r="D1" s="72" t="s">
        <v>168</v>
      </c>
      <c r="E1" s="72"/>
      <c r="F1" s="72"/>
    </row>
    <row r="2" spans="1:6">
      <c r="C2" s="21"/>
      <c r="D2" s="72" t="s">
        <v>180</v>
      </c>
      <c r="E2" s="72"/>
      <c r="F2" s="72"/>
    </row>
    <row r="3" spans="1:6">
      <c r="C3" s="21"/>
      <c r="D3" s="72" t="s">
        <v>195</v>
      </c>
      <c r="E3" s="72"/>
      <c r="F3" s="72"/>
    </row>
    <row r="4" spans="1:6">
      <c r="C4" s="21"/>
      <c r="E4" s="21"/>
    </row>
    <row r="6" spans="1:6">
      <c r="B6" s="71" t="s">
        <v>4</v>
      </c>
      <c r="C6" s="71"/>
      <c r="D6" s="71"/>
      <c r="E6" s="71"/>
      <c r="F6" s="71"/>
    </row>
    <row r="7" spans="1:6">
      <c r="B7" s="71" t="s">
        <v>5</v>
      </c>
      <c r="C7" s="71"/>
      <c r="D7" s="71"/>
      <c r="E7" s="71"/>
      <c r="F7" s="71"/>
    </row>
    <row r="8" spans="1:6">
      <c r="B8" s="71" t="s">
        <v>196</v>
      </c>
      <c r="C8" s="71"/>
      <c r="D8" s="71"/>
      <c r="E8" s="71"/>
      <c r="F8" s="71"/>
    </row>
    <row r="9" spans="1:6">
      <c r="A9" s="35"/>
      <c r="B9" s="35"/>
      <c r="C9" s="35"/>
      <c r="D9" s="35"/>
      <c r="E9" s="35"/>
      <c r="F9" s="35"/>
    </row>
    <row r="10" spans="1:6" s="6" customFormat="1">
      <c r="A10" s="3" t="s">
        <v>488</v>
      </c>
      <c r="B10" s="3" t="s">
        <v>7</v>
      </c>
      <c r="C10" s="4">
        <v>2018</v>
      </c>
      <c r="D10" s="4">
        <v>2019</v>
      </c>
      <c r="E10" s="4">
        <v>2020</v>
      </c>
      <c r="F10" s="5" t="s">
        <v>8</v>
      </c>
    </row>
    <row r="11" spans="1:6" s="6" customFormat="1">
      <c r="A11" s="46" t="s">
        <v>335</v>
      </c>
      <c r="B11" s="46" t="s">
        <v>484</v>
      </c>
      <c r="C11" s="60"/>
      <c r="D11" s="61">
        <v>33850.400000000001</v>
      </c>
      <c r="E11" s="60"/>
      <c r="F11" s="22">
        <f t="shared" ref="F11:F42" si="0">C11+D11+E11</f>
        <v>33850.400000000001</v>
      </c>
    </row>
    <row r="12" spans="1:6" s="6" customFormat="1">
      <c r="A12" s="46" t="s">
        <v>326</v>
      </c>
      <c r="B12" s="46" t="s">
        <v>473</v>
      </c>
      <c r="C12" s="60">
        <v>14630</v>
      </c>
      <c r="D12" s="61">
        <v>42313</v>
      </c>
      <c r="E12" s="60"/>
      <c r="F12" s="22">
        <f t="shared" si="0"/>
        <v>56943</v>
      </c>
    </row>
    <row r="13" spans="1:6" s="6" customFormat="1">
      <c r="A13" s="46" t="s">
        <v>211</v>
      </c>
      <c r="B13" s="46" t="s">
        <v>354</v>
      </c>
      <c r="C13" s="60">
        <v>585200</v>
      </c>
      <c r="D13" s="60"/>
      <c r="E13" s="60"/>
      <c r="F13" s="22">
        <f t="shared" si="0"/>
        <v>585200</v>
      </c>
    </row>
    <row r="14" spans="1:6" s="6" customFormat="1">
      <c r="A14" s="46" t="s">
        <v>327</v>
      </c>
      <c r="B14" s="46" t="s">
        <v>474</v>
      </c>
      <c r="C14" s="60">
        <v>2926</v>
      </c>
      <c r="D14" s="60"/>
      <c r="E14" s="60">
        <v>11666</v>
      </c>
      <c r="F14" s="22">
        <f t="shared" si="0"/>
        <v>14592</v>
      </c>
    </row>
    <row r="15" spans="1:6" s="6" customFormat="1">
      <c r="A15" s="46" t="s">
        <v>328</v>
      </c>
      <c r="B15" s="46" t="s">
        <v>475</v>
      </c>
      <c r="C15" s="60">
        <v>2926</v>
      </c>
      <c r="D15" s="60"/>
      <c r="E15" s="60"/>
      <c r="F15" s="22">
        <f t="shared" si="0"/>
        <v>2926</v>
      </c>
    </row>
    <row r="16" spans="1:6" s="6" customFormat="1">
      <c r="A16" s="46" t="s">
        <v>329</v>
      </c>
      <c r="B16" s="46" t="s">
        <v>476</v>
      </c>
      <c r="C16" s="60">
        <v>2926</v>
      </c>
      <c r="D16" s="60"/>
      <c r="E16" s="60"/>
      <c r="F16" s="22">
        <f t="shared" si="0"/>
        <v>2926</v>
      </c>
    </row>
    <row r="17" spans="1:6" s="6" customFormat="1">
      <c r="A17" s="46" t="s">
        <v>499</v>
      </c>
      <c r="B17" s="46" t="s">
        <v>199</v>
      </c>
      <c r="C17" s="60">
        <v>117040</v>
      </c>
      <c r="D17" s="60">
        <v>338504</v>
      </c>
      <c r="E17" s="60">
        <v>466640</v>
      </c>
      <c r="F17" s="22">
        <f t="shared" si="0"/>
        <v>922184</v>
      </c>
    </row>
    <row r="18" spans="1:6" s="6" customFormat="1">
      <c r="A18" s="46" t="s">
        <v>334</v>
      </c>
      <c r="B18" s="46" t="s">
        <v>483</v>
      </c>
      <c r="C18" s="60"/>
      <c r="D18" s="60">
        <v>1823913</v>
      </c>
      <c r="E18" s="60">
        <v>2514330</v>
      </c>
      <c r="F18" s="22">
        <f t="shared" si="0"/>
        <v>4338243</v>
      </c>
    </row>
    <row r="19" spans="1:6" s="6" customFormat="1">
      <c r="A19" s="46" t="s">
        <v>339</v>
      </c>
      <c r="B19" s="46" t="s">
        <v>487</v>
      </c>
      <c r="C19" s="60"/>
      <c r="D19" s="60"/>
      <c r="E19" s="60">
        <v>466640</v>
      </c>
      <c r="F19" s="22">
        <f t="shared" si="0"/>
        <v>466640</v>
      </c>
    </row>
    <row r="20" spans="1:6" s="6" customFormat="1">
      <c r="A20" s="46" t="s">
        <v>496</v>
      </c>
      <c r="B20" s="46" t="s">
        <v>477</v>
      </c>
      <c r="C20" s="60">
        <v>19019</v>
      </c>
      <c r="D20" s="61">
        <v>55007</v>
      </c>
      <c r="E20" s="60">
        <v>75829</v>
      </c>
      <c r="F20" s="22">
        <f t="shared" si="0"/>
        <v>149855</v>
      </c>
    </row>
    <row r="21" spans="1:6" s="6" customFormat="1">
      <c r="A21" s="46" t="s">
        <v>500</v>
      </c>
      <c r="B21" s="46" t="s">
        <v>383</v>
      </c>
      <c r="C21" s="60"/>
      <c r="D21" s="60">
        <v>677008</v>
      </c>
      <c r="E21" s="60">
        <v>933280</v>
      </c>
      <c r="F21" s="22">
        <f t="shared" si="0"/>
        <v>1610288</v>
      </c>
    </row>
    <row r="22" spans="1:6" s="6" customFormat="1">
      <c r="A22" s="46" t="s">
        <v>330</v>
      </c>
      <c r="B22" s="46" t="s">
        <v>478</v>
      </c>
      <c r="C22" s="60">
        <v>146300</v>
      </c>
      <c r="D22" s="60"/>
      <c r="E22" s="60"/>
      <c r="F22" s="22">
        <f t="shared" si="0"/>
        <v>146300</v>
      </c>
    </row>
    <row r="23" spans="1:6" s="6" customFormat="1">
      <c r="A23" s="46" t="s">
        <v>331</v>
      </c>
      <c r="B23" s="46" t="s">
        <v>479</v>
      </c>
      <c r="C23" s="60">
        <v>1463</v>
      </c>
      <c r="D23" s="60"/>
      <c r="E23" s="60"/>
      <c r="F23" s="22">
        <f t="shared" si="0"/>
        <v>1463</v>
      </c>
    </row>
    <row r="24" spans="1:6" s="6" customFormat="1">
      <c r="A24" s="46" t="s">
        <v>269</v>
      </c>
      <c r="B24" s="46" t="s">
        <v>414</v>
      </c>
      <c r="C24" s="60"/>
      <c r="D24" s="60">
        <v>1692520</v>
      </c>
      <c r="E24" s="60"/>
      <c r="F24" s="22">
        <f t="shared" si="0"/>
        <v>1692520</v>
      </c>
    </row>
    <row r="25" spans="1:6" s="6" customFormat="1">
      <c r="A25" s="46" t="s">
        <v>200</v>
      </c>
      <c r="B25" s="46" t="s">
        <v>491</v>
      </c>
      <c r="C25" s="60">
        <v>8778</v>
      </c>
      <c r="D25" s="60"/>
      <c r="E25" s="60"/>
      <c r="F25" s="22">
        <f t="shared" si="0"/>
        <v>8778</v>
      </c>
    </row>
    <row r="26" spans="1:6" s="6" customFormat="1">
      <c r="A26" s="46" t="s">
        <v>213</v>
      </c>
      <c r="B26" s="46" t="s">
        <v>356</v>
      </c>
      <c r="C26" s="60"/>
      <c r="D26" s="60">
        <v>338504</v>
      </c>
      <c r="E26" s="60">
        <v>466640</v>
      </c>
      <c r="F26" s="22">
        <f t="shared" si="0"/>
        <v>805144</v>
      </c>
    </row>
    <row r="27" spans="1:6" s="6" customFormat="1">
      <c r="A27" s="46" t="s">
        <v>332</v>
      </c>
      <c r="B27" s="46" t="s">
        <v>480</v>
      </c>
      <c r="C27" s="60">
        <v>146300</v>
      </c>
      <c r="D27" s="60"/>
      <c r="E27" s="60"/>
      <c r="F27" s="22">
        <f t="shared" si="0"/>
        <v>146300</v>
      </c>
    </row>
    <row r="28" spans="1:6" s="6" customFormat="1">
      <c r="A28" s="46" t="s">
        <v>337</v>
      </c>
      <c r="B28" s="46" t="s">
        <v>486</v>
      </c>
      <c r="C28" s="60"/>
      <c r="D28" s="60">
        <v>4231.3</v>
      </c>
      <c r="E28" s="60"/>
      <c r="F28" s="22">
        <f t="shared" si="0"/>
        <v>4231.3</v>
      </c>
    </row>
    <row r="29" spans="1:6" s="6" customFormat="1">
      <c r="A29" s="46" t="s">
        <v>495</v>
      </c>
      <c r="B29" s="46" t="s">
        <v>481</v>
      </c>
      <c r="C29" s="60">
        <v>2926</v>
      </c>
      <c r="D29" s="61">
        <v>8462.6</v>
      </c>
      <c r="E29" s="60">
        <v>11666</v>
      </c>
      <c r="F29" s="22">
        <f t="shared" si="0"/>
        <v>23054.6</v>
      </c>
    </row>
    <row r="30" spans="1:6" s="6" customFormat="1">
      <c r="A30" s="46" t="s">
        <v>307</v>
      </c>
      <c r="B30" s="46" t="s">
        <v>454</v>
      </c>
      <c r="C30" s="60"/>
      <c r="D30" s="60">
        <v>1692520</v>
      </c>
      <c r="E30" s="60"/>
      <c r="F30" s="22">
        <f t="shared" si="0"/>
        <v>1692520</v>
      </c>
    </row>
    <row r="31" spans="1:6" s="6" customFormat="1">
      <c r="A31" s="46" t="s">
        <v>336</v>
      </c>
      <c r="B31" s="46" t="s">
        <v>485</v>
      </c>
      <c r="C31" s="60"/>
      <c r="D31" s="61">
        <v>414667</v>
      </c>
      <c r="E31" s="60"/>
      <c r="F31" s="22">
        <f t="shared" si="0"/>
        <v>414667</v>
      </c>
    </row>
    <row r="32" spans="1:6" s="6" customFormat="1">
      <c r="A32" s="46" t="s">
        <v>201</v>
      </c>
      <c r="B32" s="46" t="s">
        <v>344</v>
      </c>
      <c r="C32" s="60">
        <v>117040</v>
      </c>
      <c r="D32" s="61"/>
      <c r="E32" s="60"/>
      <c r="F32" s="22">
        <f t="shared" si="0"/>
        <v>117040</v>
      </c>
    </row>
    <row r="33" spans="1:6" s="6" customFormat="1">
      <c r="A33" s="46" t="s">
        <v>202</v>
      </c>
      <c r="B33" s="46" t="s">
        <v>345</v>
      </c>
      <c r="C33" s="60">
        <v>234080</v>
      </c>
      <c r="D33" s="60"/>
      <c r="E33" s="60"/>
      <c r="F33" s="22">
        <f t="shared" si="0"/>
        <v>234080</v>
      </c>
    </row>
    <row r="34" spans="1:6" s="6" customFormat="1">
      <c r="A34" s="46" t="s">
        <v>203</v>
      </c>
      <c r="B34" s="46" t="s">
        <v>346</v>
      </c>
      <c r="C34" s="60">
        <v>702240</v>
      </c>
      <c r="D34" s="60">
        <v>2031024</v>
      </c>
      <c r="E34" s="60"/>
      <c r="F34" s="22">
        <f t="shared" si="0"/>
        <v>2733264</v>
      </c>
    </row>
    <row r="35" spans="1:6" s="6" customFormat="1">
      <c r="A35" s="46" t="s">
        <v>204</v>
      </c>
      <c r="B35" s="46" t="s">
        <v>347</v>
      </c>
      <c r="C35" s="60"/>
      <c r="D35" s="60">
        <v>1354016</v>
      </c>
      <c r="E35" s="60"/>
      <c r="F35" s="22">
        <f t="shared" si="0"/>
        <v>1354016</v>
      </c>
    </row>
    <row r="36" spans="1:6" s="6" customFormat="1">
      <c r="A36" s="46" t="s">
        <v>205</v>
      </c>
      <c r="B36" s="46" t="s">
        <v>348</v>
      </c>
      <c r="C36" s="60"/>
      <c r="D36" s="60"/>
      <c r="E36" s="60">
        <v>466640</v>
      </c>
      <c r="F36" s="22">
        <f t="shared" si="0"/>
        <v>466640</v>
      </c>
    </row>
    <row r="37" spans="1:6" s="6" customFormat="1">
      <c r="A37" s="46" t="s">
        <v>497</v>
      </c>
      <c r="B37" s="46" t="s">
        <v>493</v>
      </c>
      <c r="C37" s="60">
        <v>234080</v>
      </c>
      <c r="D37" s="60"/>
      <c r="E37" s="60"/>
      <c r="F37" s="22">
        <f t="shared" si="0"/>
        <v>234080</v>
      </c>
    </row>
    <row r="38" spans="1:6" s="6" customFormat="1">
      <c r="A38" s="46" t="s">
        <v>206</v>
      </c>
      <c r="B38" s="46" t="s">
        <v>349</v>
      </c>
      <c r="C38" s="60">
        <v>117040</v>
      </c>
      <c r="D38" s="60"/>
      <c r="E38" s="60"/>
      <c r="F38" s="22">
        <f t="shared" si="0"/>
        <v>117040</v>
      </c>
    </row>
    <row r="39" spans="1:6" s="6" customFormat="1">
      <c r="A39" s="46" t="s">
        <v>207</v>
      </c>
      <c r="B39" s="46" t="s">
        <v>350</v>
      </c>
      <c r="C39" s="60">
        <v>117040</v>
      </c>
      <c r="D39" s="60"/>
      <c r="E39" s="60"/>
      <c r="F39" s="22">
        <f t="shared" si="0"/>
        <v>117040</v>
      </c>
    </row>
    <row r="40" spans="1:6" s="6" customFormat="1">
      <c r="A40" s="46" t="s">
        <v>208</v>
      </c>
      <c r="B40" s="46" t="s">
        <v>351</v>
      </c>
      <c r="C40" s="60">
        <v>117040</v>
      </c>
      <c r="D40" s="60"/>
      <c r="E40" s="60"/>
      <c r="F40" s="22">
        <f t="shared" si="0"/>
        <v>117040</v>
      </c>
    </row>
    <row r="41" spans="1:6" s="6" customFormat="1">
      <c r="A41" s="46" t="s">
        <v>209</v>
      </c>
      <c r="B41" s="46" t="s">
        <v>352</v>
      </c>
      <c r="C41" s="60">
        <v>117040</v>
      </c>
      <c r="D41" s="63">
        <v>338504</v>
      </c>
      <c r="E41" s="60"/>
      <c r="F41" s="22">
        <f t="shared" si="0"/>
        <v>455544</v>
      </c>
    </row>
    <row r="42" spans="1:6" s="6" customFormat="1">
      <c r="A42" s="46" t="s">
        <v>210</v>
      </c>
      <c r="B42" s="46" t="s">
        <v>353</v>
      </c>
      <c r="C42" s="60">
        <v>585200</v>
      </c>
      <c r="D42" s="43">
        <v>1692520</v>
      </c>
      <c r="E42" s="60"/>
      <c r="F42" s="22">
        <f t="shared" si="0"/>
        <v>2277720</v>
      </c>
    </row>
    <row r="43" spans="1:6" s="6" customFormat="1">
      <c r="A43" s="46" t="s">
        <v>255</v>
      </c>
      <c r="B43" s="46" t="s">
        <v>399</v>
      </c>
      <c r="C43" s="60"/>
      <c r="D43" s="63">
        <v>6770080</v>
      </c>
      <c r="E43" s="60">
        <v>9332800</v>
      </c>
      <c r="F43" s="22">
        <f t="shared" ref="F43:F74" si="1">C43+D43+E43</f>
        <v>16102880</v>
      </c>
    </row>
    <row r="44" spans="1:6" s="6" customFormat="1">
      <c r="A44" s="46" t="s">
        <v>212</v>
      </c>
      <c r="B44" s="46" t="s">
        <v>355</v>
      </c>
      <c r="C44" s="60">
        <v>117040</v>
      </c>
      <c r="D44" s="60">
        <v>338504</v>
      </c>
      <c r="E44" s="60"/>
      <c r="F44" s="22">
        <f t="shared" si="1"/>
        <v>455544</v>
      </c>
    </row>
    <row r="45" spans="1:6" s="6" customFormat="1">
      <c r="A45" s="46" t="s">
        <v>214</v>
      </c>
      <c r="B45" s="46" t="s">
        <v>357</v>
      </c>
      <c r="C45" s="60">
        <v>468160</v>
      </c>
      <c r="D45" s="43">
        <v>1354016</v>
      </c>
      <c r="E45" s="60"/>
      <c r="F45" s="22">
        <f t="shared" si="1"/>
        <v>1822176</v>
      </c>
    </row>
    <row r="46" spans="1:6" s="6" customFormat="1">
      <c r="A46" s="46" t="s">
        <v>215</v>
      </c>
      <c r="B46" s="46" t="s">
        <v>358</v>
      </c>
      <c r="C46" s="60">
        <v>585200</v>
      </c>
      <c r="D46" s="43">
        <v>1692520</v>
      </c>
      <c r="E46" s="60"/>
      <c r="F46" s="22">
        <f t="shared" si="1"/>
        <v>2277720</v>
      </c>
    </row>
    <row r="47" spans="1:6" s="6" customFormat="1">
      <c r="A47" s="46" t="s">
        <v>342</v>
      </c>
      <c r="B47" s="46" t="s">
        <v>193</v>
      </c>
      <c r="C47" s="60"/>
      <c r="D47" s="43">
        <v>1692520</v>
      </c>
      <c r="E47" s="60">
        <v>2333200</v>
      </c>
      <c r="F47" s="22">
        <f t="shared" si="1"/>
        <v>4025720</v>
      </c>
    </row>
    <row r="48" spans="1:6" s="6" customFormat="1">
      <c r="A48" s="46" t="s">
        <v>216</v>
      </c>
      <c r="B48" s="46" t="s">
        <v>359</v>
      </c>
      <c r="C48" s="60">
        <v>117040</v>
      </c>
      <c r="D48" s="60"/>
      <c r="E48" s="60">
        <v>466640</v>
      </c>
      <c r="F48" s="22">
        <f t="shared" si="1"/>
        <v>583680</v>
      </c>
    </row>
    <row r="49" spans="1:6" s="6" customFormat="1">
      <c r="A49" s="46" t="s">
        <v>217</v>
      </c>
      <c r="B49" s="46" t="s">
        <v>360</v>
      </c>
      <c r="C49" s="60">
        <v>117040</v>
      </c>
      <c r="D49" s="60"/>
      <c r="E49" s="60">
        <v>466640</v>
      </c>
      <c r="F49" s="22">
        <f t="shared" si="1"/>
        <v>583680</v>
      </c>
    </row>
    <row r="50" spans="1:6" s="6" customFormat="1">
      <c r="A50" s="46" t="s">
        <v>219</v>
      </c>
      <c r="B50" s="46" t="s">
        <v>362</v>
      </c>
      <c r="C50" s="60">
        <v>234080</v>
      </c>
      <c r="D50" s="60"/>
      <c r="E50" s="60"/>
      <c r="F50" s="22">
        <f t="shared" si="1"/>
        <v>234080</v>
      </c>
    </row>
    <row r="51" spans="1:6" s="6" customFormat="1">
      <c r="A51" s="46" t="s">
        <v>220</v>
      </c>
      <c r="B51" s="46" t="s">
        <v>363</v>
      </c>
      <c r="C51" s="60">
        <v>234080</v>
      </c>
      <c r="D51" s="60"/>
      <c r="E51" s="60"/>
      <c r="F51" s="22">
        <f t="shared" si="1"/>
        <v>234080</v>
      </c>
    </row>
    <row r="52" spans="1:6" s="6" customFormat="1">
      <c r="A52" s="46" t="s">
        <v>265</v>
      </c>
      <c r="B52" s="46" t="s">
        <v>408</v>
      </c>
      <c r="C52" s="60"/>
      <c r="D52" s="60">
        <v>677008</v>
      </c>
      <c r="E52" s="60">
        <v>933280</v>
      </c>
      <c r="F52" s="22">
        <f t="shared" si="1"/>
        <v>1610288</v>
      </c>
    </row>
    <row r="53" spans="1:6" s="6" customFormat="1">
      <c r="A53" s="46" t="s">
        <v>341</v>
      </c>
      <c r="B53" s="46" t="s">
        <v>194</v>
      </c>
      <c r="C53" s="60"/>
      <c r="D53" s="60">
        <v>338504</v>
      </c>
      <c r="E53" s="60"/>
      <c r="F53" s="22">
        <f t="shared" si="1"/>
        <v>338504</v>
      </c>
    </row>
    <row r="54" spans="1:6" s="6" customFormat="1">
      <c r="A54" s="46" t="s">
        <v>221</v>
      </c>
      <c r="B54" s="46" t="s">
        <v>364</v>
      </c>
      <c r="C54" s="60"/>
      <c r="D54" s="60">
        <v>6770080</v>
      </c>
      <c r="E54" s="60">
        <v>9332800</v>
      </c>
      <c r="F54" s="22">
        <f t="shared" si="1"/>
        <v>16102880</v>
      </c>
    </row>
    <row r="55" spans="1:6" s="6" customFormat="1">
      <c r="A55" s="46" t="s">
        <v>267</v>
      </c>
      <c r="B55" s="46" t="s">
        <v>411</v>
      </c>
      <c r="C55" s="60"/>
      <c r="D55" s="60"/>
      <c r="E55" s="60">
        <v>9332800</v>
      </c>
      <c r="F55" s="22">
        <f t="shared" si="1"/>
        <v>9332800</v>
      </c>
    </row>
    <row r="56" spans="1:6" s="6" customFormat="1">
      <c r="A56" s="46" t="s">
        <v>222</v>
      </c>
      <c r="B56" s="46" t="s">
        <v>365</v>
      </c>
      <c r="C56" s="60">
        <v>5852000</v>
      </c>
      <c r="D56" s="49">
        <v>16925200</v>
      </c>
      <c r="E56" s="60"/>
      <c r="F56" s="22">
        <f t="shared" si="1"/>
        <v>22777200</v>
      </c>
    </row>
    <row r="57" spans="1:6" s="6" customFormat="1">
      <c r="A57" s="46" t="s">
        <v>223</v>
      </c>
      <c r="B57" s="46" t="s">
        <v>366</v>
      </c>
      <c r="C57" s="60">
        <v>585200</v>
      </c>
      <c r="D57" s="60"/>
      <c r="E57" s="60"/>
      <c r="F57" s="22">
        <f t="shared" si="1"/>
        <v>585200</v>
      </c>
    </row>
    <row r="58" spans="1:6" s="6" customFormat="1">
      <c r="A58" s="46" t="s">
        <v>224</v>
      </c>
      <c r="B58" s="46" t="s">
        <v>367</v>
      </c>
      <c r="C58" s="60"/>
      <c r="D58" s="60"/>
      <c r="E58" s="60">
        <v>6999600</v>
      </c>
      <c r="F58" s="22">
        <f t="shared" si="1"/>
        <v>6999600</v>
      </c>
    </row>
    <row r="59" spans="1:6" s="6" customFormat="1">
      <c r="A59" s="46" t="s">
        <v>225</v>
      </c>
      <c r="B59" s="46" t="s">
        <v>368</v>
      </c>
      <c r="C59" s="60">
        <v>117040</v>
      </c>
      <c r="D59" s="60"/>
      <c r="E59" s="60"/>
      <c r="F59" s="22">
        <f t="shared" si="1"/>
        <v>117040</v>
      </c>
    </row>
    <row r="60" spans="1:6" s="6" customFormat="1">
      <c r="A60" s="46" t="s">
        <v>226</v>
      </c>
      <c r="B60" s="46" t="s">
        <v>369</v>
      </c>
      <c r="C60" s="60">
        <v>117040</v>
      </c>
      <c r="D60" s="60">
        <v>338504</v>
      </c>
      <c r="E60" s="60">
        <v>466640</v>
      </c>
      <c r="F60" s="22">
        <f t="shared" si="1"/>
        <v>922184</v>
      </c>
    </row>
    <row r="61" spans="1:6" s="6" customFormat="1">
      <c r="A61" s="46" t="s">
        <v>227</v>
      </c>
      <c r="B61" s="46" t="s">
        <v>370</v>
      </c>
      <c r="C61" s="60">
        <v>819280</v>
      </c>
      <c r="D61" s="60"/>
      <c r="E61" s="60"/>
      <c r="F61" s="22">
        <f t="shared" si="1"/>
        <v>819280</v>
      </c>
    </row>
    <row r="62" spans="1:6" s="6" customFormat="1">
      <c r="A62" s="46" t="s">
        <v>228</v>
      </c>
      <c r="B62" s="46" t="s">
        <v>371</v>
      </c>
      <c r="C62" s="60">
        <v>936320</v>
      </c>
      <c r="D62" s="60"/>
      <c r="E62" s="60"/>
      <c r="F62" s="22">
        <f t="shared" si="1"/>
        <v>936320</v>
      </c>
    </row>
    <row r="63" spans="1:6" s="6" customFormat="1">
      <c r="A63" s="46" t="s">
        <v>229</v>
      </c>
      <c r="B63" s="46" t="s">
        <v>372</v>
      </c>
      <c r="C63" s="60">
        <v>117040</v>
      </c>
      <c r="D63" s="63">
        <v>338504</v>
      </c>
      <c r="E63" s="60"/>
      <c r="F63" s="22">
        <f t="shared" si="1"/>
        <v>455544</v>
      </c>
    </row>
    <row r="64" spans="1:6" s="6" customFormat="1">
      <c r="A64" s="46" t="s">
        <v>230</v>
      </c>
      <c r="B64" s="46" t="s">
        <v>373</v>
      </c>
      <c r="C64" s="60">
        <v>117040</v>
      </c>
      <c r="D64" s="60">
        <v>338504</v>
      </c>
      <c r="E64" s="60">
        <v>466640</v>
      </c>
      <c r="F64" s="22">
        <f t="shared" si="1"/>
        <v>922184</v>
      </c>
    </row>
    <row r="65" spans="1:6" s="6" customFormat="1">
      <c r="A65" s="46" t="s">
        <v>231</v>
      </c>
      <c r="B65" s="46" t="s">
        <v>374</v>
      </c>
      <c r="C65" s="60">
        <v>117040</v>
      </c>
      <c r="D65" s="60"/>
      <c r="E65" s="60">
        <v>466640</v>
      </c>
      <c r="F65" s="22">
        <f t="shared" si="1"/>
        <v>583680</v>
      </c>
    </row>
    <row r="66" spans="1:6" s="6" customFormat="1">
      <c r="A66" s="46" t="s">
        <v>232</v>
      </c>
      <c r="B66" s="46" t="s">
        <v>375</v>
      </c>
      <c r="C66" s="60">
        <v>234080</v>
      </c>
      <c r="D66" s="60"/>
      <c r="E66" s="60"/>
      <c r="F66" s="22">
        <f t="shared" si="1"/>
        <v>234080</v>
      </c>
    </row>
    <row r="67" spans="1:6" s="6" customFormat="1">
      <c r="A67" s="46" t="s">
        <v>233</v>
      </c>
      <c r="B67" s="46" t="s">
        <v>376</v>
      </c>
      <c r="C67" s="60">
        <v>585200</v>
      </c>
      <c r="D67" s="60"/>
      <c r="E67" s="60"/>
      <c r="F67" s="22">
        <f t="shared" si="1"/>
        <v>585200</v>
      </c>
    </row>
    <row r="68" spans="1:6" s="6" customFormat="1">
      <c r="A68" s="46" t="s">
        <v>279</v>
      </c>
      <c r="B68" s="46" t="s">
        <v>424</v>
      </c>
      <c r="C68" s="60"/>
      <c r="D68" s="60">
        <v>0</v>
      </c>
      <c r="E68" s="60">
        <v>23332000</v>
      </c>
      <c r="F68" s="22">
        <f t="shared" si="1"/>
        <v>23332000</v>
      </c>
    </row>
    <row r="69" spans="1:6" s="6" customFormat="1">
      <c r="A69" s="46" t="s">
        <v>281</v>
      </c>
      <c r="B69" s="46" t="s">
        <v>426</v>
      </c>
      <c r="C69" s="60"/>
      <c r="D69" s="60">
        <v>0</v>
      </c>
      <c r="E69" s="60">
        <v>466640</v>
      </c>
      <c r="F69" s="22">
        <f t="shared" si="1"/>
        <v>466640</v>
      </c>
    </row>
    <row r="70" spans="1:6" s="6" customFormat="1">
      <c r="A70" s="46" t="s">
        <v>234</v>
      </c>
      <c r="B70" s="46" t="s">
        <v>377</v>
      </c>
      <c r="C70" s="60">
        <v>1755600</v>
      </c>
      <c r="D70" s="60"/>
      <c r="E70" s="60">
        <v>6999600</v>
      </c>
      <c r="F70" s="22">
        <f t="shared" si="1"/>
        <v>8755200</v>
      </c>
    </row>
    <row r="71" spans="1:6" s="6" customFormat="1">
      <c r="A71" s="46" t="s">
        <v>235</v>
      </c>
      <c r="B71" s="46" t="s">
        <v>378</v>
      </c>
      <c r="C71" s="60">
        <v>234080</v>
      </c>
      <c r="D71" s="60"/>
      <c r="E71" s="60"/>
      <c r="F71" s="22">
        <f t="shared" si="1"/>
        <v>234080</v>
      </c>
    </row>
    <row r="72" spans="1:6" s="6" customFormat="1">
      <c r="A72" s="46" t="s">
        <v>236</v>
      </c>
      <c r="B72" s="46" t="s">
        <v>379</v>
      </c>
      <c r="C72" s="60">
        <v>585200</v>
      </c>
      <c r="D72" s="60"/>
      <c r="E72" s="60"/>
      <c r="F72" s="22">
        <f t="shared" si="1"/>
        <v>585200</v>
      </c>
    </row>
    <row r="73" spans="1:6" s="6" customFormat="1">
      <c r="A73" s="46" t="s">
        <v>237</v>
      </c>
      <c r="B73" s="46" t="s">
        <v>380</v>
      </c>
      <c r="C73" s="60">
        <v>234080</v>
      </c>
      <c r="D73" s="60">
        <v>677008</v>
      </c>
      <c r="E73" s="60"/>
      <c r="F73" s="22">
        <f t="shared" si="1"/>
        <v>911088</v>
      </c>
    </row>
    <row r="74" spans="1:6" s="6" customFormat="1">
      <c r="A74" s="46" t="s">
        <v>238</v>
      </c>
      <c r="B74" s="46" t="s">
        <v>381</v>
      </c>
      <c r="C74" s="60">
        <v>702240</v>
      </c>
      <c r="D74" s="60"/>
      <c r="E74" s="60"/>
      <c r="F74" s="22">
        <f t="shared" si="1"/>
        <v>702240</v>
      </c>
    </row>
    <row r="75" spans="1:6" s="6" customFormat="1">
      <c r="A75" s="46" t="s">
        <v>239</v>
      </c>
      <c r="B75" s="46" t="s">
        <v>382</v>
      </c>
      <c r="C75" s="60">
        <v>351120</v>
      </c>
      <c r="D75" s="60"/>
      <c r="E75" s="60"/>
      <c r="F75" s="22">
        <f t="shared" ref="F75:F106" si="2">C75+D75+E75</f>
        <v>351120</v>
      </c>
    </row>
    <row r="76" spans="1:6" s="6" customFormat="1">
      <c r="A76" s="46" t="s">
        <v>240</v>
      </c>
      <c r="B76" s="46" t="s">
        <v>384</v>
      </c>
      <c r="C76" s="60">
        <v>117040</v>
      </c>
      <c r="D76" s="60"/>
      <c r="E76" s="60"/>
      <c r="F76" s="22">
        <f t="shared" si="2"/>
        <v>117040</v>
      </c>
    </row>
    <row r="77" spans="1:6" s="6" customFormat="1">
      <c r="A77" s="46" t="s">
        <v>241</v>
      </c>
      <c r="B77" s="46" t="s">
        <v>385</v>
      </c>
      <c r="C77" s="60">
        <v>585200</v>
      </c>
      <c r="D77" s="60">
        <v>1692520</v>
      </c>
      <c r="E77" s="60"/>
      <c r="F77" s="22">
        <f t="shared" si="2"/>
        <v>2277720</v>
      </c>
    </row>
    <row r="78" spans="1:6" s="6" customFormat="1">
      <c r="A78" s="46" t="s">
        <v>242</v>
      </c>
      <c r="B78" s="46" t="s">
        <v>386</v>
      </c>
      <c r="C78" s="60">
        <v>585200</v>
      </c>
      <c r="D78" s="60"/>
      <c r="E78" s="60"/>
      <c r="F78" s="22">
        <f t="shared" si="2"/>
        <v>585200</v>
      </c>
    </row>
    <row r="79" spans="1:6" s="6" customFormat="1">
      <c r="A79" s="46" t="s">
        <v>243</v>
      </c>
      <c r="B79" s="46" t="s">
        <v>387</v>
      </c>
      <c r="C79" s="60">
        <v>585200</v>
      </c>
      <c r="D79" s="60">
        <v>1692520</v>
      </c>
      <c r="E79" s="60"/>
      <c r="F79" s="22">
        <f t="shared" si="2"/>
        <v>2277720</v>
      </c>
    </row>
    <row r="80" spans="1:6" s="6" customFormat="1">
      <c r="A80" s="46" t="s">
        <v>244</v>
      </c>
      <c r="B80" s="46" t="s">
        <v>388</v>
      </c>
      <c r="C80" s="60">
        <v>117040</v>
      </c>
      <c r="D80" s="60"/>
      <c r="E80" s="60"/>
      <c r="F80" s="22">
        <f t="shared" si="2"/>
        <v>117040</v>
      </c>
    </row>
    <row r="81" spans="1:9" s="6" customFormat="1">
      <c r="A81" s="46" t="s">
        <v>246</v>
      </c>
      <c r="B81" s="46" t="s">
        <v>390</v>
      </c>
      <c r="C81" s="60">
        <v>585200</v>
      </c>
      <c r="D81" s="44">
        <v>1692520</v>
      </c>
      <c r="E81" s="60"/>
      <c r="F81" s="22">
        <f t="shared" si="2"/>
        <v>2277720</v>
      </c>
    </row>
    <row r="82" spans="1:9" s="6" customFormat="1">
      <c r="A82" s="46" t="s">
        <v>248</v>
      </c>
      <c r="B82" s="46" t="s">
        <v>392</v>
      </c>
      <c r="C82" s="60">
        <v>585200</v>
      </c>
      <c r="D82" s="44">
        <v>1692520</v>
      </c>
      <c r="E82" s="60"/>
      <c r="F82" s="22">
        <f t="shared" si="2"/>
        <v>2277720</v>
      </c>
    </row>
    <row r="83" spans="1:9" s="6" customFormat="1">
      <c r="A83" s="46" t="s">
        <v>249</v>
      </c>
      <c r="B83" s="46" t="s">
        <v>393</v>
      </c>
      <c r="C83" s="60">
        <v>468160</v>
      </c>
      <c r="D83" s="44">
        <v>1354016</v>
      </c>
      <c r="E83" s="60"/>
      <c r="F83" s="22">
        <f t="shared" si="2"/>
        <v>1822176</v>
      </c>
    </row>
    <row r="84" spans="1:9" s="6" customFormat="1">
      <c r="A84" s="46" t="s">
        <v>250</v>
      </c>
      <c r="B84" s="46" t="s">
        <v>394</v>
      </c>
      <c r="C84" s="60">
        <v>117040</v>
      </c>
      <c r="D84" s="60"/>
      <c r="E84" s="60"/>
      <c r="F84" s="22">
        <f t="shared" si="2"/>
        <v>117040</v>
      </c>
    </row>
    <row r="85" spans="1:9" s="6" customFormat="1">
      <c r="A85" s="46" t="s">
        <v>251</v>
      </c>
      <c r="B85" s="46" t="s">
        <v>395</v>
      </c>
      <c r="C85" s="60">
        <v>585200</v>
      </c>
      <c r="D85" s="43">
        <v>1692520</v>
      </c>
      <c r="E85" s="60"/>
      <c r="F85" s="22">
        <f t="shared" si="2"/>
        <v>2277720</v>
      </c>
    </row>
    <row r="86" spans="1:9" s="6" customFormat="1">
      <c r="A86" s="46" t="s">
        <v>287</v>
      </c>
      <c r="B86" s="46" t="s">
        <v>433</v>
      </c>
      <c r="C86" s="60"/>
      <c r="D86" s="60">
        <v>0</v>
      </c>
      <c r="E86" s="60">
        <v>2333200</v>
      </c>
      <c r="F86" s="22">
        <f t="shared" si="2"/>
        <v>2333200</v>
      </c>
    </row>
    <row r="87" spans="1:9" s="6" customFormat="1">
      <c r="A87" s="46" t="s">
        <v>252</v>
      </c>
      <c r="B87" s="46" t="s">
        <v>396</v>
      </c>
      <c r="C87" s="60">
        <v>702240</v>
      </c>
      <c r="D87" s="60">
        <v>2031024</v>
      </c>
      <c r="E87" s="60"/>
      <c r="F87" s="22">
        <f t="shared" si="2"/>
        <v>2733264</v>
      </c>
    </row>
    <row r="88" spans="1:9" s="6" customFormat="1">
      <c r="A88" s="46" t="s">
        <v>253</v>
      </c>
      <c r="B88" s="46" t="s">
        <v>397</v>
      </c>
      <c r="C88" s="60">
        <v>234080</v>
      </c>
      <c r="D88" s="49">
        <v>677008</v>
      </c>
      <c r="E88" s="60">
        <v>933280</v>
      </c>
      <c r="F88" s="22">
        <f t="shared" si="2"/>
        <v>1844368</v>
      </c>
    </row>
    <row r="89" spans="1:9" s="6" customFormat="1">
      <c r="A89" s="46" t="s">
        <v>254</v>
      </c>
      <c r="B89" s="46" t="s">
        <v>398</v>
      </c>
      <c r="C89" s="60"/>
      <c r="D89" s="60"/>
      <c r="E89" s="60">
        <v>466640</v>
      </c>
      <c r="F89" s="22">
        <f t="shared" si="2"/>
        <v>466640</v>
      </c>
    </row>
    <row r="90" spans="1:9" s="6" customFormat="1">
      <c r="A90" s="46" t="s">
        <v>256</v>
      </c>
      <c r="B90" s="46" t="s">
        <v>400</v>
      </c>
      <c r="C90" s="60"/>
      <c r="D90" s="60">
        <v>338504</v>
      </c>
      <c r="E90" s="60"/>
      <c r="F90" s="22">
        <f t="shared" si="2"/>
        <v>338504</v>
      </c>
    </row>
    <row r="91" spans="1:9" s="6" customFormat="1">
      <c r="A91" s="46" t="s">
        <v>257</v>
      </c>
      <c r="B91" s="46" t="s">
        <v>401</v>
      </c>
      <c r="C91" s="60">
        <v>1170400</v>
      </c>
      <c r="D91" s="43">
        <v>3385040</v>
      </c>
      <c r="E91" s="60"/>
      <c r="F91" s="22">
        <f t="shared" si="2"/>
        <v>4555440</v>
      </c>
    </row>
    <row r="92" spans="1:9" s="6" customFormat="1">
      <c r="A92" s="46" t="s">
        <v>258</v>
      </c>
      <c r="B92" s="46" t="s">
        <v>402</v>
      </c>
      <c r="C92" s="60">
        <v>234080</v>
      </c>
      <c r="D92" s="49">
        <v>677008</v>
      </c>
      <c r="E92" s="60"/>
      <c r="F92" s="22">
        <f t="shared" si="2"/>
        <v>911088</v>
      </c>
    </row>
    <row r="93" spans="1:9" s="6" customFormat="1">
      <c r="A93" s="46" t="s">
        <v>259</v>
      </c>
      <c r="B93" s="46" t="s">
        <v>403</v>
      </c>
      <c r="C93" s="60">
        <v>1170400</v>
      </c>
      <c r="D93" s="43">
        <v>3385040</v>
      </c>
      <c r="E93" s="60"/>
      <c r="F93" s="22">
        <f t="shared" si="2"/>
        <v>4555440</v>
      </c>
    </row>
    <row r="94" spans="1:9" s="6" customFormat="1">
      <c r="A94" s="46" t="s">
        <v>260</v>
      </c>
      <c r="B94" s="46" t="s">
        <v>404</v>
      </c>
      <c r="C94" s="60">
        <v>468160</v>
      </c>
      <c r="D94" s="43">
        <v>1354016</v>
      </c>
      <c r="E94" s="60"/>
      <c r="F94" s="22">
        <f t="shared" si="2"/>
        <v>1822176</v>
      </c>
      <c r="I94" s="27" t="s">
        <v>197</v>
      </c>
    </row>
    <row r="95" spans="1:9" s="6" customFormat="1">
      <c r="A95" s="46" t="s">
        <v>261</v>
      </c>
      <c r="B95" s="46" t="s">
        <v>405</v>
      </c>
      <c r="C95" s="60">
        <v>117040</v>
      </c>
      <c r="D95" s="60"/>
      <c r="E95" s="60"/>
      <c r="F95" s="22">
        <f t="shared" si="2"/>
        <v>117040</v>
      </c>
    </row>
    <row r="96" spans="1:9" s="6" customFormat="1">
      <c r="A96" s="46" t="s">
        <v>343</v>
      </c>
      <c r="B96" s="46" t="s">
        <v>192</v>
      </c>
      <c r="C96" s="60"/>
      <c r="D96" s="60"/>
      <c r="E96" s="60">
        <v>198322</v>
      </c>
      <c r="F96" s="22">
        <f t="shared" si="2"/>
        <v>198322</v>
      </c>
    </row>
    <row r="97" spans="1:10" s="6" customFormat="1">
      <c r="A97" s="46" t="s">
        <v>333</v>
      </c>
      <c r="B97" s="46" t="s">
        <v>482</v>
      </c>
      <c r="C97" s="60">
        <v>1463</v>
      </c>
      <c r="D97" s="60">
        <v>4231.3</v>
      </c>
      <c r="E97" s="60"/>
      <c r="F97" s="22">
        <f t="shared" si="2"/>
        <v>5694.3</v>
      </c>
    </row>
    <row r="98" spans="1:10" s="6" customFormat="1">
      <c r="A98" s="46" t="s">
        <v>262</v>
      </c>
      <c r="B98" s="46" t="s">
        <v>406</v>
      </c>
      <c r="C98" s="60">
        <v>234080</v>
      </c>
      <c r="D98" s="60">
        <v>677008</v>
      </c>
      <c r="E98" s="60">
        <v>933280</v>
      </c>
      <c r="F98" s="22">
        <f t="shared" si="2"/>
        <v>1844368</v>
      </c>
      <c r="I98" s="27" t="s">
        <v>198</v>
      </c>
      <c r="J98" s="1"/>
    </row>
    <row r="99" spans="1:10" s="6" customFormat="1">
      <c r="A99" s="46" t="s">
        <v>263</v>
      </c>
      <c r="B99" s="46" t="s">
        <v>407</v>
      </c>
      <c r="C99" s="60">
        <v>1755600</v>
      </c>
      <c r="D99" s="60"/>
      <c r="E99" s="60"/>
      <c r="F99" s="22">
        <f t="shared" si="2"/>
        <v>1755600</v>
      </c>
    </row>
    <row r="100" spans="1:10" s="6" customFormat="1">
      <c r="A100" s="46" t="s">
        <v>265</v>
      </c>
      <c r="B100" s="46" t="s">
        <v>409</v>
      </c>
      <c r="C100" s="60">
        <v>351120</v>
      </c>
      <c r="D100" s="43">
        <v>1015512</v>
      </c>
      <c r="E100" s="60"/>
      <c r="F100" s="22">
        <f t="shared" si="2"/>
        <v>1366632</v>
      </c>
    </row>
    <row r="101" spans="1:10" s="6" customFormat="1">
      <c r="A101" s="46" t="s">
        <v>266</v>
      </c>
      <c r="B101" s="46" t="s">
        <v>410</v>
      </c>
      <c r="C101" s="60">
        <v>1170400</v>
      </c>
      <c r="D101" s="60">
        <v>3385040</v>
      </c>
      <c r="E101" s="60">
        <v>4666400</v>
      </c>
      <c r="F101" s="22">
        <f t="shared" si="2"/>
        <v>9221840</v>
      </c>
    </row>
    <row r="102" spans="1:10" s="6" customFormat="1">
      <c r="A102" s="46" t="s">
        <v>267</v>
      </c>
      <c r="B102" s="46" t="s">
        <v>412</v>
      </c>
      <c r="C102" s="60">
        <v>117040</v>
      </c>
      <c r="D102" s="60"/>
      <c r="E102" s="60"/>
      <c r="F102" s="22">
        <f t="shared" si="2"/>
        <v>117040</v>
      </c>
    </row>
    <row r="103" spans="1:10" s="6" customFormat="1">
      <c r="A103" s="46" t="s">
        <v>268</v>
      </c>
      <c r="B103" s="46" t="s">
        <v>413</v>
      </c>
      <c r="C103" s="60">
        <v>234080</v>
      </c>
      <c r="D103" s="49">
        <v>677008</v>
      </c>
      <c r="E103" s="60">
        <v>933280</v>
      </c>
      <c r="F103" s="22">
        <f t="shared" si="2"/>
        <v>1844368</v>
      </c>
    </row>
    <row r="104" spans="1:10" s="6" customFormat="1">
      <c r="A104" s="46" t="s">
        <v>270</v>
      </c>
      <c r="B104" s="46" t="s">
        <v>415</v>
      </c>
      <c r="C104" s="60"/>
      <c r="D104" s="60">
        <v>1354016</v>
      </c>
      <c r="E104" s="60"/>
      <c r="F104" s="22">
        <f t="shared" si="2"/>
        <v>1354016</v>
      </c>
    </row>
    <row r="105" spans="1:10" s="6" customFormat="1">
      <c r="A105" s="46" t="s">
        <v>271</v>
      </c>
      <c r="B105" s="46" t="s">
        <v>416</v>
      </c>
      <c r="C105" s="60">
        <v>468160</v>
      </c>
      <c r="D105" s="43">
        <v>1354016</v>
      </c>
      <c r="E105" s="60">
        <v>1866560</v>
      </c>
      <c r="F105" s="22">
        <f t="shared" si="2"/>
        <v>3688736</v>
      </c>
    </row>
    <row r="106" spans="1:10" s="6" customFormat="1">
      <c r="A106" s="46" t="s">
        <v>272</v>
      </c>
      <c r="B106" s="46" t="s">
        <v>417</v>
      </c>
      <c r="C106" s="60">
        <v>585200</v>
      </c>
      <c r="D106" s="43">
        <v>1692520</v>
      </c>
      <c r="E106" s="60"/>
      <c r="F106" s="22">
        <f t="shared" si="2"/>
        <v>2277720</v>
      </c>
    </row>
    <row r="107" spans="1:10" s="6" customFormat="1">
      <c r="A107" s="46" t="s">
        <v>273</v>
      </c>
      <c r="B107" s="46" t="s">
        <v>418</v>
      </c>
      <c r="C107" s="60"/>
      <c r="D107" s="60">
        <v>3385040</v>
      </c>
      <c r="E107" s="60">
        <v>4666400</v>
      </c>
      <c r="F107" s="22">
        <f t="shared" ref="F107:F138" si="3">C107+D107+E107</f>
        <v>8051440</v>
      </c>
    </row>
    <row r="108" spans="1:10" s="6" customFormat="1">
      <c r="A108" s="46" t="s">
        <v>274</v>
      </c>
      <c r="B108" s="46" t="s">
        <v>419</v>
      </c>
      <c r="C108" s="60">
        <v>2340800</v>
      </c>
      <c r="D108" s="60"/>
      <c r="E108" s="60">
        <v>9332800</v>
      </c>
      <c r="F108" s="22">
        <f t="shared" si="3"/>
        <v>11673600</v>
      </c>
    </row>
    <row r="109" spans="1:10" s="6" customFormat="1">
      <c r="A109" s="46" t="s">
        <v>275</v>
      </c>
      <c r="B109" s="46" t="s">
        <v>420</v>
      </c>
      <c r="C109" s="60">
        <v>117040</v>
      </c>
      <c r="D109" s="60"/>
      <c r="E109" s="60">
        <v>466640</v>
      </c>
      <c r="F109" s="22">
        <f t="shared" si="3"/>
        <v>583680</v>
      </c>
    </row>
    <row r="110" spans="1:10" s="6" customFormat="1">
      <c r="A110" s="46" t="s">
        <v>276</v>
      </c>
      <c r="B110" s="46" t="s">
        <v>421</v>
      </c>
      <c r="C110" s="60">
        <v>585200</v>
      </c>
      <c r="D110" s="60"/>
      <c r="E110" s="60">
        <v>2333200</v>
      </c>
      <c r="F110" s="22">
        <f t="shared" si="3"/>
        <v>2918400</v>
      </c>
    </row>
    <row r="111" spans="1:10" s="6" customFormat="1">
      <c r="A111" s="46" t="s">
        <v>277</v>
      </c>
      <c r="B111" s="46" t="s">
        <v>422</v>
      </c>
      <c r="C111" s="60">
        <v>1170400</v>
      </c>
      <c r="D111" s="60"/>
      <c r="E111" s="60"/>
      <c r="F111" s="22">
        <f t="shared" si="3"/>
        <v>1170400</v>
      </c>
    </row>
    <row r="112" spans="1:10" s="6" customFormat="1">
      <c r="A112" s="46" t="s">
        <v>278</v>
      </c>
      <c r="B112" s="46" t="s">
        <v>423</v>
      </c>
      <c r="C112" s="60">
        <v>117040</v>
      </c>
      <c r="D112" s="60"/>
      <c r="E112" s="60">
        <v>466640</v>
      </c>
      <c r="F112" s="22">
        <f t="shared" si="3"/>
        <v>583680</v>
      </c>
    </row>
    <row r="113" spans="1:6" s="6" customFormat="1">
      <c r="A113" s="46" t="s">
        <v>280</v>
      </c>
      <c r="B113" s="46" t="s">
        <v>425</v>
      </c>
      <c r="C113" s="60">
        <v>117040</v>
      </c>
      <c r="D113" s="60"/>
      <c r="E113" s="60">
        <v>466640</v>
      </c>
      <c r="F113" s="22">
        <f t="shared" si="3"/>
        <v>583680</v>
      </c>
    </row>
    <row r="114" spans="1:6" s="6" customFormat="1">
      <c r="A114" s="46" t="s">
        <v>282</v>
      </c>
      <c r="B114" s="46" t="s">
        <v>427</v>
      </c>
      <c r="C114" s="60">
        <v>117040</v>
      </c>
      <c r="D114" s="60"/>
      <c r="E114" s="60">
        <v>466640</v>
      </c>
      <c r="F114" s="22">
        <f t="shared" si="3"/>
        <v>583680</v>
      </c>
    </row>
    <row r="115" spans="1:6" s="6" customFormat="1">
      <c r="A115" s="46" t="s">
        <v>283</v>
      </c>
      <c r="B115" s="46" t="s">
        <v>428</v>
      </c>
      <c r="C115" s="60">
        <v>117040</v>
      </c>
      <c r="D115" s="60"/>
      <c r="E115" s="60">
        <v>466640</v>
      </c>
      <c r="F115" s="22">
        <f t="shared" si="3"/>
        <v>583680</v>
      </c>
    </row>
    <row r="116" spans="1:6" s="6" customFormat="1">
      <c r="A116" s="46" t="s">
        <v>284</v>
      </c>
      <c r="B116" s="46" t="s">
        <v>429</v>
      </c>
      <c r="C116" s="60">
        <v>468160</v>
      </c>
      <c r="D116" s="44">
        <v>1354016</v>
      </c>
      <c r="E116" s="60">
        <v>1866560</v>
      </c>
      <c r="F116" s="22">
        <f t="shared" si="3"/>
        <v>3688736</v>
      </c>
    </row>
    <row r="117" spans="1:6" s="6" customFormat="1">
      <c r="A117" s="46" t="s">
        <v>285</v>
      </c>
      <c r="B117" s="46" t="s">
        <v>430</v>
      </c>
      <c r="C117" s="60">
        <v>468160</v>
      </c>
      <c r="D117" s="60"/>
      <c r="E117" s="60"/>
      <c r="F117" s="22">
        <f t="shared" si="3"/>
        <v>468160</v>
      </c>
    </row>
    <row r="118" spans="1:6" s="6" customFormat="1">
      <c r="A118" s="46" t="s">
        <v>286</v>
      </c>
      <c r="B118" s="46" t="s">
        <v>431</v>
      </c>
      <c r="C118" s="60">
        <v>117040</v>
      </c>
      <c r="D118" s="60"/>
      <c r="E118" s="60"/>
      <c r="F118" s="22">
        <f t="shared" si="3"/>
        <v>117040</v>
      </c>
    </row>
    <row r="119" spans="1:6" s="6" customFormat="1">
      <c r="A119" s="46" t="s">
        <v>498</v>
      </c>
      <c r="B119" s="46" t="s">
        <v>432</v>
      </c>
      <c r="C119" s="60"/>
      <c r="D119" s="60">
        <v>338504</v>
      </c>
      <c r="E119" s="60">
        <v>466640</v>
      </c>
      <c r="F119" s="22">
        <f t="shared" si="3"/>
        <v>805144</v>
      </c>
    </row>
    <row r="120" spans="1:6" s="6" customFormat="1">
      <c r="A120" s="46" t="s">
        <v>288</v>
      </c>
      <c r="B120" s="46" t="s">
        <v>434</v>
      </c>
      <c r="C120" s="60">
        <v>1170400</v>
      </c>
      <c r="D120" s="60">
        <v>3385040</v>
      </c>
      <c r="E120" s="60">
        <v>4666400</v>
      </c>
      <c r="F120" s="22">
        <f t="shared" si="3"/>
        <v>9221840</v>
      </c>
    </row>
    <row r="121" spans="1:6" s="6" customFormat="1">
      <c r="A121" s="46" t="s">
        <v>289</v>
      </c>
      <c r="B121" s="46" t="s">
        <v>435</v>
      </c>
      <c r="C121" s="60">
        <v>1170400</v>
      </c>
      <c r="D121" s="60"/>
      <c r="E121" s="60"/>
      <c r="F121" s="22">
        <f t="shared" si="3"/>
        <v>1170400</v>
      </c>
    </row>
    <row r="122" spans="1:6" s="6" customFormat="1">
      <c r="A122" s="46" t="s">
        <v>290</v>
      </c>
      <c r="B122" s="46" t="s">
        <v>436</v>
      </c>
      <c r="C122" s="60">
        <v>351120</v>
      </c>
      <c r="D122" s="43">
        <v>1015512</v>
      </c>
      <c r="E122" s="60"/>
      <c r="F122" s="22">
        <f t="shared" si="3"/>
        <v>1366632</v>
      </c>
    </row>
    <row r="123" spans="1:6" s="6" customFormat="1">
      <c r="A123" s="46" t="s">
        <v>291</v>
      </c>
      <c r="B123" s="46" t="s">
        <v>437</v>
      </c>
      <c r="C123" s="60">
        <v>585200</v>
      </c>
      <c r="D123" s="44">
        <v>1692520</v>
      </c>
      <c r="E123" s="60"/>
      <c r="F123" s="22">
        <f t="shared" si="3"/>
        <v>2277720</v>
      </c>
    </row>
    <row r="124" spans="1:6" s="6" customFormat="1">
      <c r="A124" s="46" t="s">
        <v>292</v>
      </c>
      <c r="B124" s="46" t="s">
        <v>438</v>
      </c>
      <c r="C124" s="60"/>
      <c r="D124" s="60">
        <v>1692520</v>
      </c>
      <c r="E124" s="60"/>
      <c r="F124" s="22">
        <f t="shared" si="3"/>
        <v>1692520</v>
      </c>
    </row>
    <row r="125" spans="1:6" s="6" customFormat="1">
      <c r="A125" s="46" t="s">
        <v>293</v>
      </c>
      <c r="B125" s="46" t="s">
        <v>439</v>
      </c>
      <c r="C125" s="60"/>
      <c r="D125" s="60">
        <v>677008</v>
      </c>
      <c r="E125" s="60"/>
      <c r="F125" s="22">
        <f t="shared" si="3"/>
        <v>677008</v>
      </c>
    </row>
    <row r="126" spans="1:6">
      <c r="A126" s="46" t="s">
        <v>294</v>
      </c>
      <c r="B126" s="46" t="s">
        <v>440</v>
      </c>
      <c r="C126" s="60"/>
      <c r="D126" s="60">
        <v>3385040</v>
      </c>
      <c r="E126" s="60"/>
      <c r="F126" s="22">
        <f t="shared" si="3"/>
        <v>3385040</v>
      </c>
    </row>
    <row r="127" spans="1:6">
      <c r="A127" s="46" t="s">
        <v>295</v>
      </c>
      <c r="B127" s="46" t="s">
        <v>441</v>
      </c>
      <c r="C127" s="60">
        <v>351120</v>
      </c>
      <c r="D127" s="44">
        <v>1015512</v>
      </c>
      <c r="E127" s="60"/>
      <c r="F127" s="22">
        <f t="shared" si="3"/>
        <v>1366632</v>
      </c>
    </row>
    <row r="128" spans="1:6">
      <c r="A128" s="46" t="s">
        <v>296</v>
      </c>
      <c r="B128" s="46" t="s">
        <v>442</v>
      </c>
      <c r="C128" s="60">
        <v>585200</v>
      </c>
      <c r="D128" s="44">
        <v>1692520</v>
      </c>
      <c r="E128" s="60">
        <v>2333200</v>
      </c>
      <c r="F128" s="22">
        <f t="shared" si="3"/>
        <v>4610920</v>
      </c>
    </row>
    <row r="129" spans="1:6">
      <c r="A129" s="46" t="s">
        <v>297</v>
      </c>
      <c r="B129" s="46" t="s">
        <v>443</v>
      </c>
      <c r="C129" s="60">
        <v>117040</v>
      </c>
      <c r="D129" s="60"/>
      <c r="E129" s="60"/>
      <c r="F129" s="22">
        <f t="shared" si="3"/>
        <v>117040</v>
      </c>
    </row>
    <row r="130" spans="1:6">
      <c r="A130" s="46" t="s">
        <v>298</v>
      </c>
      <c r="B130" s="46" t="s">
        <v>444</v>
      </c>
      <c r="C130" s="60">
        <v>117040</v>
      </c>
      <c r="D130" s="60">
        <v>338504</v>
      </c>
      <c r="E130" s="60"/>
      <c r="F130" s="22">
        <f t="shared" si="3"/>
        <v>455544</v>
      </c>
    </row>
    <row r="131" spans="1:6">
      <c r="A131" s="46" t="s">
        <v>299</v>
      </c>
      <c r="B131" s="46" t="s">
        <v>445</v>
      </c>
      <c r="C131" s="60">
        <v>234080</v>
      </c>
      <c r="D131" s="60"/>
      <c r="E131" s="60"/>
      <c r="F131" s="22">
        <f t="shared" si="3"/>
        <v>234080</v>
      </c>
    </row>
    <row r="132" spans="1:6">
      <c r="A132" s="46" t="s">
        <v>300</v>
      </c>
      <c r="B132" s="46" t="s">
        <v>446</v>
      </c>
      <c r="C132" s="60">
        <v>234080</v>
      </c>
      <c r="D132" s="60"/>
      <c r="E132" s="60"/>
      <c r="F132" s="22">
        <f t="shared" si="3"/>
        <v>234080</v>
      </c>
    </row>
    <row r="133" spans="1:6">
      <c r="A133" s="46" t="s">
        <v>301</v>
      </c>
      <c r="B133" s="46" t="s">
        <v>447</v>
      </c>
      <c r="C133" s="60"/>
      <c r="D133" s="60">
        <v>338504</v>
      </c>
      <c r="E133" s="60"/>
      <c r="F133" s="22">
        <f t="shared" si="3"/>
        <v>338504</v>
      </c>
    </row>
    <row r="134" spans="1:6">
      <c r="A134" s="46" t="s">
        <v>302</v>
      </c>
      <c r="B134" s="46" t="s">
        <v>448</v>
      </c>
      <c r="C134" s="60">
        <v>234080</v>
      </c>
      <c r="D134" s="60"/>
      <c r="E134" s="60">
        <v>933280</v>
      </c>
      <c r="F134" s="22">
        <f t="shared" si="3"/>
        <v>1167360</v>
      </c>
    </row>
    <row r="135" spans="1:6">
      <c r="A135" s="46" t="s">
        <v>303</v>
      </c>
      <c r="B135" s="46" t="s">
        <v>450</v>
      </c>
      <c r="C135" s="60">
        <v>1755600</v>
      </c>
      <c r="D135" s="44">
        <v>5077560</v>
      </c>
      <c r="E135" s="60"/>
      <c r="F135" s="22">
        <f t="shared" si="3"/>
        <v>6833160</v>
      </c>
    </row>
    <row r="136" spans="1:6">
      <c r="A136" s="46" t="s">
        <v>304</v>
      </c>
      <c r="B136" s="46" t="s">
        <v>451</v>
      </c>
      <c r="C136" s="60">
        <v>234080</v>
      </c>
      <c r="D136" s="60"/>
      <c r="E136" s="60"/>
      <c r="F136" s="22">
        <f t="shared" si="3"/>
        <v>234080</v>
      </c>
    </row>
    <row r="137" spans="1:6">
      <c r="A137" s="46" t="s">
        <v>305</v>
      </c>
      <c r="B137" s="46" t="s">
        <v>452</v>
      </c>
      <c r="C137" s="60">
        <v>585200</v>
      </c>
      <c r="D137" s="60">
        <v>1692520</v>
      </c>
      <c r="E137" s="60"/>
      <c r="F137" s="22">
        <f t="shared" si="3"/>
        <v>2277720</v>
      </c>
    </row>
    <row r="138" spans="1:6">
      <c r="A138" s="46" t="s">
        <v>306</v>
      </c>
      <c r="B138" s="46" t="s">
        <v>453</v>
      </c>
      <c r="C138" s="60">
        <v>585200</v>
      </c>
      <c r="D138" s="44">
        <v>1692520</v>
      </c>
      <c r="E138" s="60"/>
      <c r="F138" s="22">
        <f t="shared" si="3"/>
        <v>2277720</v>
      </c>
    </row>
    <row r="139" spans="1:6">
      <c r="A139" s="46" t="s">
        <v>308</v>
      </c>
      <c r="B139" s="46" t="s">
        <v>455</v>
      </c>
      <c r="C139" s="60">
        <v>234080</v>
      </c>
      <c r="D139" s="49">
        <v>677008</v>
      </c>
      <c r="E139" s="60"/>
      <c r="F139" s="22">
        <f t="shared" ref="F139:F146" si="4">C139+D139+E139</f>
        <v>911088</v>
      </c>
    </row>
    <row r="140" spans="1:6">
      <c r="A140" s="46" t="s">
        <v>309</v>
      </c>
      <c r="B140" s="46" t="s">
        <v>456</v>
      </c>
      <c r="C140" s="60">
        <v>234080</v>
      </c>
      <c r="D140" s="60">
        <v>677008</v>
      </c>
      <c r="E140" s="60">
        <v>933280</v>
      </c>
      <c r="F140" s="22">
        <f t="shared" si="4"/>
        <v>1844368</v>
      </c>
    </row>
    <row r="141" spans="1:6">
      <c r="A141" s="46" t="s">
        <v>310</v>
      </c>
      <c r="B141" s="46" t="s">
        <v>457</v>
      </c>
      <c r="C141" s="60">
        <v>117040</v>
      </c>
      <c r="D141" s="60">
        <v>338504</v>
      </c>
      <c r="E141" s="60"/>
      <c r="F141" s="22">
        <f t="shared" si="4"/>
        <v>455544</v>
      </c>
    </row>
    <row r="142" spans="1:6">
      <c r="A142" s="46" t="s">
        <v>311</v>
      </c>
      <c r="B142" s="46" t="s">
        <v>458</v>
      </c>
      <c r="C142" s="60">
        <v>117040</v>
      </c>
      <c r="D142" s="60">
        <v>338504</v>
      </c>
      <c r="E142" s="60">
        <v>466640</v>
      </c>
      <c r="F142" s="22">
        <f t="shared" si="4"/>
        <v>922184</v>
      </c>
    </row>
    <row r="143" spans="1:6" ht="11.25" customHeight="1">
      <c r="A143" s="46" t="s">
        <v>312</v>
      </c>
      <c r="B143" s="46" t="s">
        <v>459</v>
      </c>
      <c r="C143" s="60">
        <v>117040</v>
      </c>
      <c r="D143" s="60"/>
      <c r="E143" s="60">
        <v>466640</v>
      </c>
      <c r="F143" s="22">
        <f t="shared" si="4"/>
        <v>583680</v>
      </c>
    </row>
    <row r="144" spans="1:6" ht="11.25" customHeight="1">
      <c r="A144" s="46" t="s">
        <v>313</v>
      </c>
      <c r="B144" s="46" t="s">
        <v>460</v>
      </c>
      <c r="C144" s="60">
        <v>702240</v>
      </c>
      <c r="D144" s="43">
        <v>2031024</v>
      </c>
      <c r="E144" s="60"/>
      <c r="F144" s="22">
        <f t="shared" si="4"/>
        <v>2733264</v>
      </c>
    </row>
    <row r="145" spans="1:6" ht="11.25" customHeight="1">
      <c r="A145" s="46" t="s">
        <v>314</v>
      </c>
      <c r="B145" s="46" t="s">
        <v>461</v>
      </c>
      <c r="C145" s="60"/>
      <c r="D145" s="60">
        <v>338504</v>
      </c>
      <c r="E145" s="60"/>
      <c r="F145" s="22">
        <f t="shared" si="4"/>
        <v>338504</v>
      </c>
    </row>
    <row r="146" spans="1:6" ht="11.25" customHeight="1">
      <c r="A146" s="46" t="s">
        <v>315</v>
      </c>
      <c r="B146" s="46" t="s">
        <v>462</v>
      </c>
      <c r="C146" s="60">
        <v>117040</v>
      </c>
      <c r="D146" s="63">
        <v>338504</v>
      </c>
      <c r="E146" s="60">
        <v>466640</v>
      </c>
      <c r="F146" s="22">
        <f t="shared" si="4"/>
        <v>922184</v>
      </c>
    </row>
    <row r="147" spans="1:6" ht="11.25" customHeight="1">
      <c r="A147" s="52" t="s">
        <v>501</v>
      </c>
      <c r="B147" s="48" t="s">
        <v>463</v>
      </c>
      <c r="C147" s="60"/>
      <c r="D147" s="43">
        <v>6760080</v>
      </c>
      <c r="E147" s="60"/>
      <c r="F147" s="22">
        <f t="shared" ref="F147:F149" si="5">C147+D147+E147</f>
        <v>6760080</v>
      </c>
    </row>
    <row r="148" spans="1:6" ht="11.25" customHeight="1">
      <c r="A148" s="46" t="s">
        <v>317</v>
      </c>
      <c r="B148" s="46" t="s">
        <v>464</v>
      </c>
      <c r="C148" s="60">
        <v>468160</v>
      </c>
      <c r="D148" s="43">
        <v>1354016</v>
      </c>
      <c r="E148" s="60">
        <v>1866560</v>
      </c>
      <c r="F148" s="22">
        <f t="shared" si="5"/>
        <v>3688736</v>
      </c>
    </row>
    <row r="149" spans="1:6" ht="11.25" customHeight="1">
      <c r="A149" s="46" t="s">
        <v>318</v>
      </c>
      <c r="B149" s="46" t="s">
        <v>465</v>
      </c>
      <c r="C149" s="60">
        <v>117040</v>
      </c>
      <c r="D149" s="60">
        <v>338504</v>
      </c>
      <c r="E149" s="60"/>
      <c r="F149" s="22">
        <f t="shared" si="5"/>
        <v>455544</v>
      </c>
    </row>
    <row r="150" spans="1:6" ht="11.25" customHeight="1">
      <c r="A150" s="46" t="s">
        <v>319</v>
      </c>
      <c r="B150" s="46" t="s">
        <v>466</v>
      </c>
      <c r="C150" s="60">
        <v>351120</v>
      </c>
      <c r="D150" s="44">
        <v>1015512</v>
      </c>
      <c r="E150" s="60"/>
      <c r="F150" s="22">
        <f t="shared" ref="F150:F156" si="6">C150+D150+E150</f>
        <v>1366632</v>
      </c>
    </row>
    <row r="151" spans="1:6" ht="11.25" customHeight="1">
      <c r="A151" s="46" t="s">
        <v>320</v>
      </c>
      <c r="B151" s="46" t="s">
        <v>467</v>
      </c>
      <c r="C151" s="60">
        <v>1170400</v>
      </c>
      <c r="D151" s="60"/>
      <c r="E151" s="60">
        <v>4666400</v>
      </c>
      <c r="F151" s="22">
        <f t="shared" si="6"/>
        <v>5836800</v>
      </c>
    </row>
    <row r="152" spans="1:6" ht="11.25" customHeight="1">
      <c r="A152" s="46" t="s">
        <v>321</v>
      </c>
      <c r="B152" s="46" t="s">
        <v>468</v>
      </c>
      <c r="C152" s="60"/>
      <c r="D152" s="60">
        <v>1692520</v>
      </c>
      <c r="E152" s="60"/>
      <c r="F152" s="22">
        <f t="shared" si="6"/>
        <v>1692520</v>
      </c>
    </row>
    <row r="153" spans="1:6" ht="11.25" customHeight="1">
      <c r="A153" s="46" t="s">
        <v>322</v>
      </c>
      <c r="B153" s="46" t="s">
        <v>469</v>
      </c>
      <c r="C153" s="60">
        <v>117040</v>
      </c>
      <c r="D153" s="63">
        <v>338504</v>
      </c>
      <c r="E153" s="60">
        <v>466640</v>
      </c>
      <c r="F153" s="22">
        <f t="shared" si="6"/>
        <v>922184</v>
      </c>
    </row>
    <row r="154" spans="1:6" ht="11.25" customHeight="1">
      <c r="A154" s="46" t="s">
        <v>323</v>
      </c>
      <c r="B154" s="46" t="s">
        <v>470</v>
      </c>
      <c r="C154" s="60">
        <v>117040</v>
      </c>
      <c r="D154" s="60"/>
      <c r="E154" s="60"/>
      <c r="F154" s="22">
        <f t="shared" si="6"/>
        <v>117040</v>
      </c>
    </row>
    <row r="155" spans="1:6" ht="11.25" customHeight="1">
      <c r="A155" s="46" t="s">
        <v>324</v>
      </c>
      <c r="B155" s="46" t="s">
        <v>471</v>
      </c>
      <c r="C155" s="60">
        <v>585200</v>
      </c>
      <c r="D155" s="60">
        <v>1692520</v>
      </c>
      <c r="E155" s="60"/>
      <c r="F155" s="22">
        <f t="shared" si="6"/>
        <v>2277720</v>
      </c>
    </row>
    <row r="156" spans="1:6" ht="11.25" customHeight="1">
      <c r="A156" s="46" t="s">
        <v>325</v>
      </c>
      <c r="B156" s="46" t="s">
        <v>472</v>
      </c>
      <c r="C156" s="60">
        <v>351120</v>
      </c>
      <c r="D156" s="43">
        <v>1015512</v>
      </c>
      <c r="E156" s="60"/>
      <c r="F156" s="22">
        <f t="shared" si="6"/>
        <v>1366632</v>
      </c>
    </row>
    <row r="157" spans="1:6" ht="11.25" customHeight="1">
      <c r="A157" s="19"/>
      <c r="B157" s="19"/>
      <c r="C157" s="20"/>
      <c r="D157" s="61"/>
      <c r="E157" s="20"/>
      <c r="F157" s="22"/>
    </row>
    <row r="158" spans="1:6">
      <c r="A158" s="23" t="s">
        <v>149</v>
      </c>
      <c r="B158" s="23" t="s">
        <v>149</v>
      </c>
      <c r="C158" s="24">
        <f>SUM(C11:C157)</f>
        <v>51027977</v>
      </c>
      <c r="D158" s="24">
        <f>SUM(D11:D157)</f>
        <v>130331187.59999999</v>
      </c>
      <c r="E158" s="24">
        <f>SUM(E11:E157)</f>
        <v>127404693</v>
      </c>
      <c r="F158" s="24">
        <f>SUM(F11:F157)</f>
        <v>308763857.60000002</v>
      </c>
    </row>
    <row r="167" spans="1:10">
      <c r="A167" s="7"/>
      <c r="B167" s="7" t="s">
        <v>44</v>
      </c>
      <c r="D167" s="2">
        <v>338504</v>
      </c>
      <c r="F167" s="21" t="s">
        <v>494</v>
      </c>
    </row>
    <row r="169" spans="1:10" s="2" customFormat="1">
      <c r="A169" s="45"/>
      <c r="B169" s="45"/>
      <c r="C169" s="20"/>
      <c r="G169" s="1"/>
      <c r="H169" s="1"/>
      <c r="I169" s="1"/>
      <c r="J169" s="1"/>
    </row>
    <row r="178" spans="1:5" s="2" customFormat="1">
      <c r="A178" s="1"/>
      <c r="B178" s="1"/>
      <c r="C178" s="21"/>
      <c r="E178" s="21"/>
    </row>
  </sheetData>
  <autoFilter ref="A10:R156"/>
  <mergeCells count="6">
    <mergeCell ref="B8:F8"/>
    <mergeCell ref="D1:F1"/>
    <mergeCell ref="D2:F2"/>
    <mergeCell ref="D3:F3"/>
    <mergeCell ref="B6:F6"/>
    <mergeCell ref="B7:F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K182"/>
  <sheetViews>
    <sheetView showZeros="0" view="pageBreakPreview" topLeftCell="A133" zoomScaleNormal="100" zoomScaleSheetLayoutView="100" workbookViewId="0">
      <selection activeCell="L183" sqref="L183"/>
    </sheetView>
  </sheetViews>
  <sheetFormatPr defaultColWidth="10.33203125" defaultRowHeight="11.25"/>
  <cols>
    <col min="1" max="1" width="6.5" style="1" customWidth="1"/>
    <col min="2" max="2" width="46.1640625" style="1" customWidth="1"/>
    <col min="3" max="6" width="16.1640625" style="2" customWidth="1"/>
    <col min="7" max="16384" width="10.33203125" style="1"/>
  </cols>
  <sheetData>
    <row r="1" spans="1:6">
      <c r="C1" s="21"/>
      <c r="D1" s="72" t="s">
        <v>168</v>
      </c>
      <c r="E1" s="72"/>
      <c r="F1" s="72"/>
    </row>
    <row r="2" spans="1:6">
      <c r="C2" s="21"/>
      <c r="D2" s="72" t="s">
        <v>180</v>
      </c>
      <c r="E2" s="72"/>
      <c r="F2" s="72"/>
    </row>
    <row r="3" spans="1:6">
      <c r="C3" s="21"/>
      <c r="D3" s="72" t="s">
        <v>195</v>
      </c>
      <c r="E3" s="72"/>
      <c r="F3" s="72"/>
    </row>
    <row r="4" spans="1:6">
      <c r="C4" s="21"/>
      <c r="E4" s="21"/>
    </row>
    <row r="6" spans="1:6">
      <c r="B6" s="71" t="s">
        <v>4</v>
      </c>
      <c r="C6" s="71"/>
      <c r="D6" s="71"/>
      <c r="E6" s="71"/>
      <c r="F6" s="71"/>
    </row>
    <row r="7" spans="1:6">
      <c r="B7" s="71" t="s">
        <v>5</v>
      </c>
      <c r="C7" s="71"/>
      <c r="D7" s="71"/>
      <c r="E7" s="71"/>
      <c r="F7" s="71"/>
    </row>
    <row r="8" spans="1:6">
      <c r="B8" s="71" t="s">
        <v>196</v>
      </c>
      <c r="C8" s="71"/>
      <c r="D8" s="71"/>
      <c r="E8" s="71"/>
      <c r="F8" s="71"/>
    </row>
    <row r="9" spans="1:6">
      <c r="A9" s="35"/>
      <c r="B9" s="35"/>
      <c r="C9" s="35"/>
      <c r="D9" s="35"/>
      <c r="E9" s="35"/>
      <c r="F9" s="35"/>
    </row>
    <row r="10" spans="1:6" s="6" customFormat="1">
      <c r="A10" s="3" t="s">
        <v>488</v>
      </c>
      <c r="B10" s="3" t="s">
        <v>7</v>
      </c>
      <c r="C10" s="4">
        <v>2018</v>
      </c>
      <c r="D10" s="4">
        <v>2019</v>
      </c>
      <c r="E10" s="4">
        <v>2020</v>
      </c>
      <c r="F10" s="5" t="s">
        <v>8</v>
      </c>
    </row>
    <row r="11" spans="1:6" s="6" customFormat="1">
      <c r="A11" s="46" t="s">
        <v>335</v>
      </c>
      <c r="B11" s="46" t="s">
        <v>484</v>
      </c>
      <c r="C11" s="60"/>
      <c r="D11" s="61">
        <v>33850.400000000001</v>
      </c>
      <c r="E11" s="60"/>
      <c r="F11" s="22">
        <f>C11+D11+E11</f>
        <v>33850.400000000001</v>
      </c>
    </row>
    <row r="12" spans="1:6" s="6" customFormat="1">
      <c r="A12" s="46" t="s">
        <v>326</v>
      </c>
      <c r="B12" s="46" t="s">
        <v>473</v>
      </c>
      <c r="C12" s="60">
        <v>14630</v>
      </c>
      <c r="D12" s="61">
        <v>42313</v>
      </c>
      <c r="E12" s="60"/>
      <c r="F12" s="22">
        <f t="shared" ref="F12:F75" si="0">C12+D12+E12</f>
        <v>56943</v>
      </c>
    </row>
    <row r="13" spans="1:6" s="6" customFormat="1">
      <c r="A13" s="46" t="s">
        <v>211</v>
      </c>
      <c r="B13" s="46" t="s">
        <v>354</v>
      </c>
      <c r="C13" s="60">
        <v>585200</v>
      </c>
      <c r="D13" s="60"/>
      <c r="E13" s="60"/>
      <c r="F13" s="22">
        <f t="shared" si="0"/>
        <v>585200</v>
      </c>
    </row>
    <row r="14" spans="1:6" s="6" customFormat="1">
      <c r="A14" s="46" t="s">
        <v>327</v>
      </c>
      <c r="B14" s="46" t="s">
        <v>474</v>
      </c>
      <c r="C14" s="60">
        <v>2926</v>
      </c>
      <c r="D14" s="60"/>
      <c r="E14" s="60">
        <v>11666</v>
      </c>
      <c r="F14" s="22">
        <f t="shared" si="0"/>
        <v>14592</v>
      </c>
    </row>
    <row r="15" spans="1:6" s="6" customFormat="1">
      <c r="A15" s="46" t="s">
        <v>328</v>
      </c>
      <c r="B15" s="46" t="s">
        <v>475</v>
      </c>
      <c r="C15" s="60">
        <v>2926</v>
      </c>
      <c r="D15" s="60"/>
      <c r="E15" s="60"/>
      <c r="F15" s="22">
        <f t="shared" si="0"/>
        <v>2926</v>
      </c>
    </row>
    <row r="16" spans="1:6" s="6" customFormat="1">
      <c r="A16" s="46" t="s">
        <v>329</v>
      </c>
      <c r="B16" s="46" t="s">
        <v>476</v>
      </c>
      <c r="C16" s="60">
        <v>2926</v>
      </c>
      <c r="D16" s="60"/>
      <c r="E16" s="60"/>
      <c r="F16" s="22">
        <f t="shared" si="0"/>
        <v>2926</v>
      </c>
    </row>
    <row r="17" spans="1:6" s="6" customFormat="1">
      <c r="A17" s="46" t="s">
        <v>499</v>
      </c>
      <c r="B17" s="46" t="s">
        <v>199</v>
      </c>
      <c r="C17" s="60">
        <v>117040</v>
      </c>
      <c r="D17" s="60">
        <v>338504</v>
      </c>
      <c r="E17" s="60">
        <v>466640</v>
      </c>
      <c r="F17" s="22">
        <f t="shared" si="0"/>
        <v>922184</v>
      </c>
    </row>
    <row r="18" spans="1:6" s="6" customFormat="1">
      <c r="A18" s="46" t="s">
        <v>334</v>
      </c>
      <c r="B18" s="46" t="s">
        <v>483</v>
      </c>
      <c r="C18" s="60"/>
      <c r="D18" s="60">
        <v>1823913</v>
      </c>
      <c r="E18" s="60">
        <v>2514330</v>
      </c>
      <c r="F18" s="22">
        <f t="shared" si="0"/>
        <v>4338243</v>
      </c>
    </row>
    <row r="19" spans="1:6" s="6" customFormat="1">
      <c r="A19" s="46" t="s">
        <v>339</v>
      </c>
      <c r="B19" s="46" t="s">
        <v>487</v>
      </c>
      <c r="C19" s="60"/>
      <c r="D19" s="60"/>
      <c r="E19" s="60">
        <v>466640</v>
      </c>
      <c r="F19" s="22">
        <f t="shared" si="0"/>
        <v>466640</v>
      </c>
    </row>
    <row r="20" spans="1:6" s="6" customFormat="1">
      <c r="A20" s="46" t="s">
        <v>496</v>
      </c>
      <c r="B20" s="46" t="s">
        <v>477</v>
      </c>
      <c r="C20" s="60">
        <v>19019</v>
      </c>
      <c r="D20" s="61">
        <v>55007</v>
      </c>
      <c r="E20" s="60">
        <v>75829</v>
      </c>
      <c r="F20" s="22">
        <f t="shared" si="0"/>
        <v>149855</v>
      </c>
    </row>
    <row r="21" spans="1:6" s="6" customFormat="1">
      <c r="A21" s="46" t="s">
        <v>500</v>
      </c>
      <c r="B21" s="46" t="s">
        <v>383</v>
      </c>
      <c r="C21" s="60"/>
      <c r="D21" s="60">
        <v>677008</v>
      </c>
      <c r="E21" s="60">
        <v>933280</v>
      </c>
      <c r="F21" s="22">
        <f t="shared" si="0"/>
        <v>1610288</v>
      </c>
    </row>
    <row r="22" spans="1:6" s="6" customFormat="1">
      <c r="A22" s="46" t="s">
        <v>330</v>
      </c>
      <c r="B22" s="46" t="s">
        <v>478</v>
      </c>
      <c r="C22" s="60">
        <v>146300</v>
      </c>
      <c r="D22" s="60"/>
      <c r="E22" s="60"/>
      <c r="F22" s="22">
        <f t="shared" si="0"/>
        <v>146300</v>
      </c>
    </row>
    <row r="23" spans="1:6" s="6" customFormat="1">
      <c r="A23" s="46" t="s">
        <v>331</v>
      </c>
      <c r="B23" s="46" t="s">
        <v>479</v>
      </c>
      <c r="C23" s="60">
        <v>1463</v>
      </c>
      <c r="D23" s="60"/>
      <c r="E23" s="60"/>
      <c r="F23" s="22">
        <f t="shared" si="0"/>
        <v>1463</v>
      </c>
    </row>
    <row r="24" spans="1:6" s="6" customFormat="1">
      <c r="A24" s="46" t="s">
        <v>269</v>
      </c>
      <c r="B24" s="46" t="s">
        <v>414</v>
      </c>
      <c r="C24" s="60"/>
      <c r="D24" s="60">
        <v>1692520</v>
      </c>
      <c r="E24" s="60"/>
      <c r="F24" s="22">
        <f t="shared" si="0"/>
        <v>1692520</v>
      </c>
    </row>
    <row r="25" spans="1:6" s="6" customFormat="1">
      <c r="A25" s="46" t="s">
        <v>200</v>
      </c>
      <c r="B25" s="46" t="s">
        <v>491</v>
      </c>
      <c r="C25" s="60">
        <v>8778</v>
      </c>
      <c r="D25" s="60"/>
      <c r="E25" s="60"/>
      <c r="F25" s="22">
        <f t="shared" si="0"/>
        <v>8778</v>
      </c>
    </row>
    <row r="26" spans="1:6" s="6" customFormat="1">
      <c r="A26" s="46" t="s">
        <v>213</v>
      </c>
      <c r="B26" s="46" t="s">
        <v>356</v>
      </c>
      <c r="C26" s="60"/>
      <c r="D26" s="60">
        <v>338504</v>
      </c>
      <c r="E26" s="60">
        <v>466640</v>
      </c>
      <c r="F26" s="22">
        <f t="shared" si="0"/>
        <v>805144</v>
      </c>
    </row>
    <row r="27" spans="1:6" s="6" customFormat="1">
      <c r="A27" s="46" t="s">
        <v>332</v>
      </c>
      <c r="B27" s="46" t="s">
        <v>480</v>
      </c>
      <c r="C27" s="60">
        <v>146300</v>
      </c>
      <c r="D27" s="60"/>
      <c r="E27" s="60"/>
      <c r="F27" s="22">
        <f t="shared" si="0"/>
        <v>146300</v>
      </c>
    </row>
    <row r="28" spans="1:6" s="6" customFormat="1">
      <c r="A28" s="46" t="s">
        <v>337</v>
      </c>
      <c r="B28" s="46" t="s">
        <v>486</v>
      </c>
      <c r="C28" s="60"/>
      <c r="D28" s="60">
        <v>4231.3</v>
      </c>
      <c r="E28" s="60"/>
      <c r="F28" s="22">
        <f t="shared" si="0"/>
        <v>4231.3</v>
      </c>
    </row>
    <row r="29" spans="1:6" s="6" customFormat="1">
      <c r="A29" s="46" t="s">
        <v>495</v>
      </c>
      <c r="B29" s="46" t="s">
        <v>481</v>
      </c>
      <c r="C29" s="60">
        <v>2926</v>
      </c>
      <c r="D29" s="61">
        <v>8462.6</v>
      </c>
      <c r="E29" s="60">
        <v>11666</v>
      </c>
      <c r="F29" s="22">
        <f t="shared" si="0"/>
        <v>23054.6</v>
      </c>
    </row>
    <row r="30" spans="1:6" s="6" customFormat="1">
      <c r="A30" s="46" t="s">
        <v>307</v>
      </c>
      <c r="B30" s="46" t="s">
        <v>454</v>
      </c>
      <c r="C30" s="60"/>
      <c r="D30" s="60">
        <v>1692520</v>
      </c>
      <c r="E30" s="60"/>
      <c r="F30" s="22">
        <f t="shared" si="0"/>
        <v>1692520</v>
      </c>
    </row>
    <row r="31" spans="1:6" s="6" customFormat="1">
      <c r="A31" s="46" t="s">
        <v>336</v>
      </c>
      <c r="B31" s="46" t="s">
        <v>485</v>
      </c>
      <c r="C31" s="60"/>
      <c r="D31" s="61">
        <v>414667</v>
      </c>
      <c r="E31" s="60"/>
      <c r="F31" s="22">
        <f t="shared" si="0"/>
        <v>414667</v>
      </c>
    </row>
    <row r="32" spans="1:6" s="6" customFormat="1">
      <c r="A32" s="46" t="s">
        <v>201</v>
      </c>
      <c r="B32" s="46" t="s">
        <v>344</v>
      </c>
      <c r="C32" s="60">
        <v>117040</v>
      </c>
      <c r="D32" s="61"/>
      <c r="E32" s="60"/>
      <c r="F32" s="22">
        <f t="shared" si="0"/>
        <v>117040</v>
      </c>
    </row>
    <row r="33" spans="1:6" s="6" customFormat="1">
      <c r="A33" s="46" t="s">
        <v>202</v>
      </c>
      <c r="B33" s="46" t="s">
        <v>345</v>
      </c>
      <c r="C33" s="60">
        <v>234080</v>
      </c>
      <c r="D33" s="64">
        <v>677008</v>
      </c>
      <c r="E33" s="60"/>
      <c r="F33" s="22">
        <f t="shared" si="0"/>
        <v>911088</v>
      </c>
    </row>
    <row r="34" spans="1:6" s="6" customFormat="1">
      <c r="A34" s="46" t="s">
        <v>203</v>
      </c>
      <c r="B34" s="46" t="s">
        <v>346</v>
      </c>
      <c r="C34" s="60">
        <v>702240</v>
      </c>
      <c r="D34" s="60">
        <v>2031024</v>
      </c>
      <c r="E34" s="60"/>
      <c r="F34" s="22">
        <f t="shared" si="0"/>
        <v>2733264</v>
      </c>
    </row>
    <row r="35" spans="1:6" s="6" customFormat="1">
      <c r="A35" s="46" t="s">
        <v>204</v>
      </c>
      <c r="B35" s="46" t="s">
        <v>347</v>
      </c>
      <c r="C35" s="60"/>
      <c r="D35" s="60">
        <v>1354016</v>
      </c>
      <c r="E35" s="60"/>
      <c r="F35" s="22">
        <f t="shared" si="0"/>
        <v>1354016</v>
      </c>
    </row>
    <row r="36" spans="1:6" s="6" customFormat="1">
      <c r="A36" s="46" t="s">
        <v>205</v>
      </c>
      <c r="B36" s="46" t="s">
        <v>348</v>
      </c>
      <c r="C36" s="60"/>
      <c r="D36" s="60"/>
      <c r="E36" s="60">
        <v>466640</v>
      </c>
      <c r="F36" s="22">
        <f t="shared" si="0"/>
        <v>466640</v>
      </c>
    </row>
    <row r="37" spans="1:6" s="6" customFormat="1">
      <c r="A37" s="46" t="s">
        <v>497</v>
      </c>
      <c r="B37" s="46" t="s">
        <v>493</v>
      </c>
      <c r="C37" s="62"/>
      <c r="D37" s="60"/>
      <c r="E37" s="60"/>
      <c r="F37" s="22">
        <f t="shared" si="0"/>
        <v>0</v>
      </c>
    </row>
    <row r="38" spans="1:6" s="6" customFormat="1">
      <c r="A38" s="46" t="s">
        <v>206</v>
      </c>
      <c r="B38" s="46" t="s">
        <v>349</v>
      </c>
      <c r="C38" s="60">
        <v>117040</v>
      </c>
      <c r="D38" s="64">
        <v>338504</v>
      </c>
      <c r="E38" s="60"/>
      <c r="F38" s="22">
        <f t="shared" si="0"/>
        <v>455544</v>
      </c>
    </row>
    <row r="39" spans="1:6" s="6" customFormat="1">
      <c r="A39" s="46" t="s">
        <v>207</v>
      </c>
      <c r="B39" s="46" t="s">
        <v>350</v>
      </c>
      <c r="C39" s="60">
        <v>117040</v>
      </c>
      <c r="D39" s="60"/>
      <c r="E39" s="60"/>
      <c r="F39" s="22">
        <f t="shared" si="0"/>
        <v>117040</v>
      </c>
    </row>
    <row r="40" spans="1:6" s="6" customFormat="1">
      <c r="A40" s="46" t="s">
        <v>208</v>
      </c>
      <c r="B40" s="46" t="s">
        <v>351</v>
      </c>
      <c r="C40" s="60">
        <v>117040</v>
      </c>
      <c r="D40" s="60"/>
      <c r="E40" s="42">
        <v>466640</v>
      </c>
      <c r="F40" s="22">
        <f t="shared" si="0"/>
        <v>583680</v>
      </c>
    </row>
    <row r="41" spans="1:6" s="6" customFormat="1">
      <c r="A41" s="46" t="s">
        <v>209</v>
      </c>
      <c r="B41" s="46" t="s">
        <v>352</v>
      </c>
      <c r="C41" s="60">
        <v>117040</v>
      </c>
      <c r="D41" s="63">
        <v>338504</v>
      </c>
      <c r="E41" s="60"/>
      <c r="F41" s="22">
        <f t="shared" si="0"/>
        <v>455544</v>
      </c>
    </row>
    <row r="42" spans="1:6" s="6" customFormat="1">
      <c r="A42" s="46" t="s">
        <v>210</v>
      </c>
      <c r="B42" s="46" t="s">
        <v>353</v>
      </c>
      <c r="C42" s="60">
        <v>585200</v>
      </c>
      <c r="D42" s="43">
        <v>1692520</v>
      </c>
      <c r="E42" s="42">
        <v>2333200</v>
      </c>
      <c r="F42" s="22">
        <f t="shared" si="0"/>
        <v>4610920</v>
      </c>
    </row>
    <row r="43" spans="1:6" s="6" customFormat="1">
      <c r="A43" s="46" t="s">
        <v>255</v>
      </c>
      <c r="B43" s="46" t="s">
        <v>399</v>
      </c>
      <c r="C43" s="60"/>
      <c r="D43" s="63">
        <v>6770080</v>
      </c>
      <c r="E43" s="60">
        <v>9332800</v>
      </c>
      <c r="F43" s="22">
        <f t="shared" si="0"/>
        <v>16102880</v>
      </c>
    </row>
    <row r="44" spans="1:6" s="6" customFormat="1">
      <c r="A44" s="51">
        <v>364</v>
      </c>
      <c r="B44" s="48" t="s">
        <v>492</v>
      </c>
      <c r="C44" s="60"/>
      <c r="D44" s="64">
        <v>338504</v>
      </c>
      <c r="E44" s="60"/>
      <c r="F44" s="22">
        <f t="shared" si="0"/>
        <v>338504</v>
      </c>
    </row>
    <row r="45" spans="1:6" s="6" customFormat="1">
      <c r="A45" s="46" t="s">
        <v>212</v>
      </c>
      <c r="B45" s="46" t="s">
        <v>355</v>
      </c>
      <c r="C45" s="60">
        <v>117040</v>
      </c>
      <c r="D45" s="60">
        <v>338504</v>
      </c>
      <c r="E45" s="42">
        <v>466640</v>
      </c>
      <c r="F45" s="22">
        <f t="shared" si="0"/>
        <v>922184</v>
      </c>
    </row>
    <row r="46" spans="1:6" s="6" customFormat="1">
      <c r="A46" s="46" t="s">
        <v>214</v>
      </c>
      <c r="B46" s="46" t="s">
        <v>357</v>
      </c>
      <c r="C46" s="60">
        <v>468160</v>
      </c>
      <c r="D46" s="43">
        <v>1354016</v>
      </c>
      <c r="E46" s="42">
        <v>1866560</v>
      </c>
      <c r="F46" s="22">
        <f t="shared" si="0"/>
        <v>3688736</v>
      </c>
    </row>
    <row r="47" spans="1:6" s="6" customFormat="1">
      <c r="A47" s="46" t="s">
        <v>215</v>
      </c>
      <c r="B47" s="46" t="s">
        <v>358</v>
      </c>
      <c r="C47" s="60">
        <v>585200</v>
      </c>
      <c r="D47" s="43">
        <v>1692520</v>
      </c>
      <c r="E47" s="60"/>
      <c r="F47" s="22">
        <f t="shared" si="0"/>
        <v>2277720</v>
      </c>
    </row>
    <row r="48" spans="1:6" s="6" customFormat="1">
      <c r="A48" s="46" t="s">
        <v>342</v>
      </c>
      <c r="B48" s="46" t="s">
        <v>193</v>
      </c>
      <c r="C48" s="60"/>
      <c r="D48" s="43">
        <v>1692520</v>
      </c>
      <c r="E48" s="60">
        <v>2333200</v>
      </c>
      <c r="F48" s="22">
        <f t="shared" si="0"/>
        <v>4025720</v>
      </c>
    </row>
    <row r="49" spans="1:11" s="6" customFormat="1">
      <c r="A49" s="46" t="s">
        <v>216</v>
      </c>
      <c r="B49" s="46" t="s">
        <v>359</v>
      </c>
      <c r="C49" s="60">
        <v>117040</v>
      </c>
      <c r="D49" s="64">
        <v>338504</v>
      </c>
      <c r="E49" s="60">
        <v>466640</v>
      </c>
      <c r="F49" s="22">
        <f t="shared" si="0"/>
        <v>922184</v>
      </c>
    </row>
    <row r="50" spans="1:11" s="6" customFormat="1">
      <c r="A50" s="46" t="s">
        <v>217</v>
      </c>
      <c r="B50" s="46" t="s">
        <v>360</v>
      </c>
      <c r="C50" s="60">
        <v>117040</v>
      </c>
      <c r="D50" s="64">
        <v>338504</v>
      </c>
      <c r="E50" s="60">
        <v>466640</v>
      </c>
      <c r="F50" s="22">
        <f t="shared" si="0"/>
        <v>922184</v>
      </c>
    </row>
    <row r="51" spans="1:11" s="6" customFormat="1">
      <c r="A51" s="51">
        <v>384</v>
      </c>
      <c r="B51" s="48" t="s">
        <v>361</v>
      </c>
      <c r="C51" s="60"/>
      <c r="D51" s="64"/>
      <c r="E51" s="42">
        <v>4666400</v>
      </c>
      <c r="F51" s="22">
        <f t="shared" si="0"/>
        <v>4666400</v>
      </c>
    </row>
    <row r="52" spans="1:11" s="6" customFormat="1">
      <c r="A52" s="46" t="s">
        <v>219</v>
      </c>
      <c r="B52" s="46" t="s">
        <v>362</v>
      </c>
      <c r="C52" s="60">
        <v>234080</v>
      </c>
      <c r="D52" s="60"/>
      <c r="E52" s="60"/>
      <c r="F52" s="22">
        <f t="shared" si="0"/>
        <v>234080</v>
      </c>
    </row>
    <row r="53" spans="1:11" s="6" customFormat="1">
      <c r="A53" s="46" t="s">
        <v>220</v>
      </c>
      <c r="B53" s="46" t="s">
        <v>363</v>
      </c>
      <c r="C53" s="60">
        <v>234080</v>
      </c>
      <c r="D53" s="64">
        <v>677008</v>
      </c>
      <c r="E53" s="42">
        <v>933280</v>
      </c>
      <c r="F53" s="22">
        <f t="shared" si="0"/>
        <v>1844368</v>
      </c>
    </row>
    <row r="54" spans="1:11" s="6" customFormat="1">
      <c r="A54" s="46" t="s">
        <v>265</v>
      </c>
      <c r="B54" s="46" t="s">
        <v>408</v>
      </c>
      <c r="C54" s="60"/>
      <c r="D54" s="60">
        <v>677008</v>
      </c>
      <c r="E54" s="60">
        <v>933280</v>
      </c>
      <c r="F54" s="22">
        <f t="shared" si="0"/>
        <v>1610288</v>
      </c>
      <c r="K54" s="6">
        <v>364</v>
      </c>
    </row>
    <row r="55" spans="1:11" s="6" customFormat="1">
      <c r="A55" s="46" t="s">
        <v>341</v>
      </c>
      <c r="B55" s="46" t="s">
        <v>194</v>
      </c>
      <c r="C55" s="60"/>
      <c r="D55" s="60">
        <v>338504</v>
      </c>
      <c r="E55" s="60"/>
      <c r="F55" s="22">
        <f t="shared" si="0"/>
        <v>338504</v>
      </c>
    </row>
    <row r="56" spans="1:11" s="6" customFormat="1">
      <c r="A56" s="46" t="s">
        <v>221</v>
      </c>
      <c r="B56" s="46" t="s">
        <v>364</v>
      </c>
      <c r="C56" s="60"/>
      <c r="D56" s="60">
        <v>6770080</v>
      </c>
      <c r="E56" s="60">
        <v>9332800</v>
      </c>
      <c r="F56" s="22">
        <f t="shared" si="0"/>
        <v>16102880</v>
      </c>
    </row>
    <row r="57" spans="1:11" s="6" customFormat="1">
      <c r="A57" s="46" t="s">
        <v>267</v>
      </c>
      <c r="B57" s="46" t="s">
        <v>411</v>
      </c>
      <c r="C57" s="60"/>
      <c r="D57" s="60"/>
      <c r="E57" s="60">
        <v>9332800</v>
      </c>
      <c r="F57" s="22">
        <f t="shared" si="0"/>
        <v>9332800</v>
      </c>
    </row>
    <row r="58" spans="1:11" s="6" customFormat="1">
      <c r="A58" s="46" t="s">
        <v>222</v>
      </c>
      <c r="B58" s="46" t="s">
        <v>365</v>
      </c>
      <c r="C58" s="60">
        <v>5852000</v>
      </c>
      <c r="D58" s="49">
        <v>16925200</v>
      </c>
      <c r="E58" s="60"/>
      <c r="F58" s="22">
        <f t="shared" si="0"/>
        <v>22777200</v>
      </c>
    </row>
    <row r="59" spans="1:11" s="6" customFormat="1">
      <c r="A59" s="46" t="s">
        <v>223</v>
      </c>
      <c r="B59" s="46" t="s">
        <v>366</v>
      </c>
      <c r="C59" s="60">
        <v>585200</v>
      </c>
      <c r="D59" s="60"/>
      <c r="E59" s="60"/>
      <c r="F59" s="22">
        <f t="shared" si="0"/>
        <v>585200</v>
      </c>
    </row>
    <row r="60" spans="1:11" s="6" customFormat="1">
      <c r="A60" s="46" t="s">
        <v>224</v>
      </c>
      <c r="B60" s="46" t="s">
        <v>367</v>
      </c>
      <c r="C60" s="60"/>
      <c r="D60" s="60"/>
      <c r="E60" s="60">
        <v>6999600</v>
      </c>
      <c r="F60" s="22">
        <f t="shared" si="0"/>
        <v>6999600</v>
      </c>
    </row>
    <row r="61" spans="1:11" s="6" customFormat="1">
      <c r="A61" s="46" t="s">
        <v>225</v>
      </c>
      <c r="B61" s="46" t="s">
        <v>368</v>
      </c>
      <c r="C61" s="60">
        <v>117040</v>
      </c>
      <c r="D61" s="60"/>
      <c r="E61" s="42">
        <v>466640</v>
      </c>
      <c r="F61" s="22">
        <f t="shared" si="0"/>
        <v>583680</v>
      </c>
    </row>
    <row r="62" spans="1:11" s="6" customFormat="1">
      <c r="A62" s="46" t="s">
        <v>226</v>
      </c>
      <c r="B62" s="46" t="s">
        <v>369</v>
      </c>
      <c r="C62" s="60">
        <v>117040</v>
      </c>
      <c r="D62" s="60">
        <v>338504</v>
      </c>
      <c r="E62" s="60">
        <v>466640</v>
      </c>
      <c r="F62" s="22">
        <f t="shared" si="0"/>
        <v>922184</v>
      </c>
    </row>
    <row r="63" spans="1:11" s="6" customFormat="1">
      <c r="A63" s="46" t="s">
        <v>227</v>
      </c>
      <c r="B63" s="46" t="s">
        <v>370</v>
      </c>
      <c r="C63" s="60">
        <v>819280</v>
      </c>
      <c r="D63" s="60"/>
      <c r="E63" s="60"/>
      <c r="F63" s="22">
        <f t="shared" si="0"/>
        <v>819280</v>
      </c>
    </row>
    <row r="64" spans="1:11" s="6" customFormat="1">
      <c r="A64" s="46" t="s">
        <v>228</v>
      </c>
      <c r="B64" s="46" t="s">
        <v>371</v>
      </c>
      <c r="C64" s="60">
        <v>936320</v>
      </c>
      <c r="D64" s="60"/>
      <c r="E64" s="60"/>
      <c r="F64" s="22">
        <f t="shared" si="0"/>
        <v>936320</v>
      </c>
    </row>
    <row r="65" spans="1:6" s="6" customFormat="1">
      <c r="A65" s="46" t="s">
        <v>229</v>
      </c>
      <c r="B65" s="46" t="s">
        <v>372</v>
      </c>
      <c r="C65" s="60">
        <v>117040</v>
      </c>
      <c r="D65" s="63">
        <v>338504</v>
      </c>
      <c r="E65" s="42">
        <v>466640</v>
      </c>
      <c r="F65" s="22">
        <f t="shared" si="0"/>
        <v>922184</v>
      </c>
    </row>
    <row r="66" spans="1:6" s="6" customFormat="1">
      <c r="A66" s="46" t="s">
        <v>230</v>
      </c>
      <c r="B66" s="46" t="s">
        <v>373</v>
      </c>
      <c r="C66" s="60">
        <v>117040</v>
      </c>
      <c r="D66" s="60">
        <v>338504</v>
      </c>
      <c r="E66" s="60">
        <v>466640</v>
      </c>
      <c r="F66" s="22">
        <f t="shared" si="0"/>
        <v>922184</v>
      </c>
    </row>
    <row r="67" spans="1:6" s="6" customFormat="1">
      <c r="A67" s="46" t="s">
        <v>231</v>
      </c>
      <c r="B67" s="46" t="s">
        <v>374</v>
      </c>
      <c r="C67" s="60">
        <v>117040</v>
      </c>
      <c r="D67" s="64">
        <v>338504</v>
      </c>
      <c r="E67" s="60">
        <v>466640</v>
      </c>
      <c r="F67" s="22">
        <f t="shared" si="0"/>
        <v>922184</v>
      </c>
    </row>
    <row r="68" spans="1:6" s="6" customFormat="1">
      <c r="A68" s="46" t="s">
        <v>232</v>
      </c>
      <c r="B68" s="46" t="s">
        <v>375</v>
      </c>
      <c r="C68" s="60">
        <v>234080</v>
      </c>
      <c r="D68" s="64">
        <v>677008</v>
      </c>
      <c r="E68" s="60"/>
      <c r="F68" s="22">
        <f t="shared" si="0"/>
        <v>911088</v>
      </c>
    </row>
    <row r="69" spans="1:6" s="6" customFormat="1">
      <c r="A69" s="46" t="s">
        <v>233</v>
      </c>
      <c r="B69" s="46" t="s">
        <v>376</v>
      </c>
      <c r="C69" s="60">
        <v>585200</v>
      </c>
      <c r="D69" s="60"/>
      <c r="E69" s="42">
        <v>2333200</v>
      </c>
      <c r="F69" s="22">
        <f t="shared" si="0"/>
        <v>2918400</v>
      </c>
    </row>
    <row r="70" spans="1:6" s="6" customFormat="1">
      <c r="A70" s="46" t="s">
        <v>279</v>
      </c>
      <c r="B70" s="46" t="s">
        <v>424</v>
      </c>
      <c r="C70" s="60"/>
      <c r="D70" s="64">
        <v>16925200</v>
      </c>
      <c r="E70" s="60">
        <v>23332000</v>
      </c>
      <c r="F70" s="22">
        <f t="shared" si="0"/>
        <v>40257200</v>
      </c>
    </row>
    <row r="71" spans="1:6" s="6" customFormat="1">
      <c r="A71" s="46" t="s">
        <v>281</v>
      </c>
      <c r="B71" s="46" t="s">
        <v>426</v>
      </c>
      <c r="C71" s="60"/>
      <c r="D71" s="60">
        <v>0</v>
      </c>
      <c r="E71" s="60">
        <v>466640</v>
      </c>
      <c r="F71" s="22">
        <f t="shared" si="0"/>
        <v>466640</v>
      </c>
    </row>
    <row r="72" spans="1:6" s="6" customFormat="1">
      <c r="A72" s="46" t="s">
        <v>234</v>
      </c>
      <c r="B72" s="46" t="s">
        <v>377</v>
      </c>
      <c r="C72" s="60">
        <v>1755600</v>
      </c>
      <c r="D72" s="60"/>
      <c r="E72" s="60">
        <v>6999600</v>
      </c>
      <c r="F72" s="22">
        <f t="shared" si="0"/>
        <v>8755200</v>
      </c>
    </row>
    <row r="73" spans="1:6" s="6" customFormat="1">
      <c r="A73" s="46" t="s">
        <v>235</v>
      </c>
      <c r="B73" s="46" t="s">
        <v>378</v>
      </c>
      <c r="C73" s="60">
        <v>234080</v>
      </c>
      <c r="D73" s="64">
        <v>677008</v>
      </c>
      <c r="E73" s="42">
        <v>933280</v>
      </c>
      <c r="F73" s="22">
        <f t="shared" si="0"/>
        <v>1844368</v>
      </c>
    </row>
    <row r="74" spans="1:6" s="6" customFormat="1">
      <c r="A74" s="46" t="s">
        <v>236</v>
      </c>
      <c r="B74" s="46" t="s">
        <v>379</v>
      </c>
      <c r="C74" s="60">
        <v>585200</v>
      </c>
      <c r="D74" s="60"/>
      <c r="E74" s="60"/>
      <c r="F74" s="22">
        <f t="shared" si="0"/>
        <v>585200</v>
      </c>
    </row>
    <row r="75" spans="1:6" s="6" customFormat="1">
      <c r="A75" s="46" t="s">
        <v>237</v>
      </c>
      <c r="B75" s="46" t="s">
        <v>380</v>
      </c>
      <c r="C75" s="60">
        <v>234080</v>
      </c>
      <c r="D75" s="60">
        <v>677008</v>
      </c>
      <c r="E75" s="60"/>
      <c r="F75" s="22">
        <f t="shared" si="0"/>
        <v>911088</v>
      </c>
    </row>
    <row r="76" spans="1:6" s="6" customFormat="1">
      <c r="A76" s="46" t="s">
        <v>238</v>
      </c>
      <c r="B76" s="46" t="s">
        <v>381</v>
      </c>
      <c r="C76" s="60">
        <v>702240</v>
      </c>
      <c r="D76" s="60"/>
      <c r="E76" s="60"/>
      <c r="F76" s="22">
        <f t="shared" ref="F76:F139" si="1">C76+D76+E76</f>
        <v>702240</v>
      </c>
    </row>
    <row r="77" spans="1:6" s="6" customFormat="1">
      <c r="A77" s="46" t="s">
        <v>239</v>
      </c>
      <c r="B77" s="46" t="s">
        <v>382</v>
      </c>
      <c r="C77" s="60">
        <v>351120</v>
      </c>
      <c r="D77" s="60"/>
      <c r="E77" s="60"/>
      <c r="F77" s="22">
        <f t="shared" si="1"/>
        <v>351120</v>
      </c>
    </row>
    <row r="78" spans="1:6" s="6" customFormat="1">
      <c r="A78" s="46" t="s">
        <v>240</v>
      </c>
      <c r="B78" s="46" t="s">
        <v>384</v>
      </c>
      <c r="C78" s="60">
        <v>117040</v>
      </c>
      <c r="D78" s="64">
        <v>338504</v>
      </c>
      <c r="E78" s="60"/>
      <c r="F78" s="22">
        <f t="shared" si="1"/>
        <v>455544</v>
      </c>
    </row>
    <row r="79" spans="1:6" s="6" customFormat="1">
      <c r="A79" s="46" t="s">
        <v>241</v>
      </c>
      <c r="B79" s="46" t="s">
        <v>385</v>
      </c>
      <c r="C79" s="60">
        <v>585200</v>
      </c>
      <c r="D79" s="60">
        <v>1692520</v>
      </c>
      <c r="E79" s="60"/>
      <c r="F79" s="22">
        <f t="shared" si="1"/>
        <v>2277720</v>
      </c>
    </row>
    <row r="80" spans="1:6" s="6" customFormat="1">
      <c r="A80" s="46" t="s">
        <v>242</v>
      </c>
      <c r="B80" s="46" t="s">
        <v>386</v>
      </c>
      <c r="C80" s="60">
        <v>585200</v>
      </c>
      <c r="D80" s="60"/>
      <c r="E80" s="42">
        <v>2333200</v>
      </c>
      <c r="F80" s="22">
        <f t="shared" si="1"/>
        <v>2918400</v>
      </c>
    </row>
    <row r="81" spans="1:9" s="6" customFormat="1">
      <c r="A81" s="46" t="s">
        <v>243</v>
      </c>
      <c r="B81" s="46" t="s">
        <v>387</v>
      </c>
      <c r="C81" s="60">
        <v>585200</v>
      </c>
      <c r="D81" s="60">
        <v>1692520</v>
      </c>
      <c r="E81" s="60"/>
      <c r="F81" s="22">
        <f t="shared" si="1"/>
        <v>2277720</v>
      </c>
    </row>
    <row r="82" spans="1:9" s="6" customFormat="1">
      <c r="A82" s="46" t="s">
        <v>244</v>
      </c>
      <c r="B82" s="46" t="s">
        <v>388</v>
      </c>
      <c r="C82" s="60">
        <v>117040</v>
      </c>
      <c r="D82" s="64">
        <v>338504</v>
      </c>
      <c r="E82" s="42">
        <v>466640</v>
      </c>
      <c r="F82" s="22">
        <f t="shared" si="1"/>
        <v>922184</v>
      </c>
    </row>
    <row r="83" spans="1:9" s="6" customFormat="1">
      <c r="A83" s="51">
        <v>452</v>
      </c>
      <c r="B83" s="48" t="s">
        <v>389</v>
      </c>
      <c r="C83" s="60"/>
      <c r="D83" s="64">
        <v>677008</v>
      </c>
      <c r="E83" s="60"/>
      <c r="F83" s="22">
        <f t="shared" si="1"/>
        <v>677008</v>
      </c>
    </row>
    <row r="84" spans="1:9" s="6" customFormat="1">
      <c r="A84" s="46" t="s">
        <v>246</v>
      </c>
      <c r="B84" s="46" t="s">
        <v>390</v>
      </c>
      <c r="C84" s="60">
        <v>585200</v>
      </c>
      <c r="D84" s="44">
        <v>1692520</v>
      </c>
      <c r="E84" s="60"/>
      <c r="F84" s="22">
        <f t="shared" si="1"/>
        <v>2277720</v>
      </c>
    </row>
    <row r="85" spans="1:9" s="6" customFormat="1">
      <c r="A85" s="51">
        <v>455</v>
      </c>
      <c r="B85" s="48" t="s">
        <v>391</v>
      </c>
      <c r="C85" s="60"/>
      <c r="D85" s="44"/>
      <c r="E85" s="42">
        <v>9332800</v>
      </c>
      <c r="F85" s="22">
        <f t="shared" si="1"/>
        <v>9332800</v>
      </c>
    </row>
    <row r="86" spans="1:9" s="6" customFormat="1">
      <c r="A86" s="46" t="s">
        <v>248</v>
      </c>
      <c r="B86" s="46" t="s">
        <v>392</v>
      </c>
      <c r="C86" s="60">
        <v>585200</v>
      </c>
      <c r="D86" s="44">
        <v>1692520</v>
      </c>
      <c r="E86" s="42">
        <v>2333200</v>
      </c>
      <c r="F86" s="22">
        <f t="shared" si="1"/>
        <v>4610920</v>
      </c>
    </row>
    <row r="87" spans="1:9" s="6" customFormat="1">
      <c r="A87" s="46" t="s">
        <v>249</v>
      </c>
      <c r="B87" s="46" t="s">
        <v>393</v>
      </c>
      <c r="C87" s="60">
        <v>468160</v>
      </c>
      <c r="D87" s="44">
        <v>1354016</v>
      </c>
      <c r="E87" s="60"/>
      <c r="F87" s="22">
        <f t="shared" si="1"/>
        <v>1822176</v>
      </c>
    </row>
    <row r="88" spans="1:9" s="6" customFormat="1">
      <c r="A88" s="46" t="s">
        <v>250</v>
      </c>
      <c r="B88" s="46" t="s">
        <v>394</v>
      </c>
      <c r="C88" s="60">
        <v>117040</v>
      </c>
      <c r="D88" s="64">
        <v>338504</v>
      </c>
      <c r="E88" s="42">
        <v>466640</v>
      </c>
      <c r="F88" s="22">
        <f t="shared" si="1"/>
        <v>922184</v>
      </c>
    </row>
    <row r="89" spans="1:9" s="6" customFormat="1">
      <c r="A89" s="46" t="s">
        <v>251</v>
      </c>
      <c r="B89" s="46" t="s">
        <v>395</v>
      </c>
      <c r="C89" s="60">
        <v>585200</v>
      </c>
      <c r="D89" s="43">
        <v>1692520</v>
      </c>
      <c r="E89" s="42">
        <v>2333200</v>
      </c>
      <c r="F89" s="22">
        <f t="shared" si="1"/>
        <v>4610920</v>
      </c>
    </row>
    <row r="90" spans="1:9" s="6" customFormat="1">
      <c r="A90" s="46" t="s">
        <v>287</v>
      </c>
      <c r="B90" s="46" t="s">
        <v>433</v>
      </c>
      <c r="C90" s="60"/>
      <c r="D90" s="60">
        <v>0</v>
      </c>
      <c r="E90" s="60">
        <v>2333200</v>
      </c>
      <c r="F90" s="22">
        <f t="shared" si="1"/>
        <v>2333200</v>
      </c>
    </row>
    <row r="91" spans="1:9" s="6" customFormat="1">
      <c r="A91" s="46" t="s">
        <v>252</v>
      </c>
      <c r="B91" s="46" t="s">
        <v>396</v>
      </c>
      <c r="C91" s="60">
        <v>702240</v>
      </c>
      <c r="D91" s="60">
        <v>2031024</v>
      </c>
      <c r="E91" s="42">
        <v>2799840</v>
      </c>
      <c r="F91" s="22">
        <f t="shared" si="1"/>
        <v>5533104</v>
      </c>
    </row>
    <row r="92" spans="1:9" s="6" customFormat="1">
      <c r="A92" s="46" t="s">
        <v>253</v>
      </c>
      <c r="B92" s="46" t="s">
        <v>397</v>
      </c>
      <c r="C92" s="60">
        <v>234080</v>
      </c>
      <c r="D92" s="49">
        <v>677008</v>
      </c>
      <c r="E92" s="60">
        <v>933280</v>
      </c>
      <c r="F92" s="22">
        <f t="shared" si="1"/>
        <v>1844368</v>
      </c>
    </row>
    <row r="93" spans="1:9" s="6" customFormat="1">
      <c r="A93" s="46" t="s">
        <v>254</v>
      </c>
      <c r="B93" s="46" t="s">
        <v>398</v>
      </c>
      <c r="C93" s="60"/>
      <c r="D93" s="60"/>
      <c r="E93" s="60">
        <v>466640</v>
      </c>
      <c r="F93" s="22">
        <f t="shared" si="1"/>
        <v>466640</v>
      </c>
    </row>
    <row r="94" spans="1:9" s="6" customFormat="1">
      <c r="A94" s="46" t="s">
        <v>256</v>
      </c>
      <c r="B94" s="46" t="s">
        <v>400</v>
      </c>
      <c r="C94" s="60"/>
      <c r="D94" s="60">
        <v>338504</v>
      </c>
      <c r="E94" s="60"/>
      <c r="F94" s="22">
        <f t="shared" si="1"/>
        <v>338504</v>
      </c>
      <c r="I94" s="6" t="s">
        <v>505</v>
      </c>
    </row>
    <row r="95" spans="1:9" s="6" customFormat="1">
      <c r="A95" s="46" t="s">
        <v>257</v>
      </c>
      <c r="B95" s="46" t="s">
        <v>401</v>
      </c>
      <c r="C95" s="60">
        <v>1170400</v>
      </c>
      <c r="D95" s="43">
        <v>3385040</v>
      </c>
      <c r="E95" s="42">
        <v>4666400</v>
      </c>
      <c r="F95" s="22">
        <f t="shared" si="1"/>
        <v>9221840</v>
      </c>
    </row>
    <row r="96" spans="1:9" s="6" customFormat="1">
      <c r="A96" s="46" t="s">
        <v>258</v>
      </c>
      <c r="B96" s="46" t="s">
        <v>402</v>
      </c>
      <c r="C96" s="60">
        <v>234080</v>
      </c>
      <c r="D96" s="49">
        <v>677008</v>
      </c>
      <c r="E96" s="42">
        <v>933280</v>
      </c>
      <c r="F96" s="22">
        <f t="shared" si="1"/>
        <v>1844368</v>
      </c>
      <c r="I96" s="6" t="s">
        <v>504</v>
      </c>
    </row>
    <row r="97" spans="1:10" s="6" customFormat="1">
      <c r="A97" s="46" t="s">
        <v>259</v>
      </c>
      <c r="B97" s="46" t="s">
        <v>403</v>
      </c>
      <c r="C97" s="60">
        <v>1170400</v>
      </c>
      <c r="D97" s="43">
        <v>3385040</v>
      </c>
      <c r="E97" s="42">
        <v>4666400</v>
      </c>
      <c r="F97" s="22">
        <f t="shared" si="1"/>
        <v>9221840</v>
      </c>
    </row>
    <row r="98" spans="1:10" s="6" customFormat="1">
      <c r="A98" s="46" t="s">
        <v>260</v>
      </c>
      <c r="B98" s="46" t="s">
        <v>404</v>
      </c>
      <c r="C98" s="60">
        <v>468160</v>
      </c>
      <c r="D98" s="43">
        <v>1354016</v>
      </c>
      <c r="E98" s="42">
        <v>1866560</v>
      </c>
      <c r="F98" s="22">
        <f t="shared" si="1"/>
        <v>3688736</v>
      </c>
      <c r="I98" s="27" t="s">
        <v>197</v>
      </c>
    </row>
    <row r="99" spans="1:10" s="6" customFormat="1">
      <c r="A99" s="46" t="s">
        <v>261</v>
      </c>
      <c r="B99" s="46" t="s">
        <v>405</v>
      </c>
      <c r="C99" s="60">
        <v>117040</v>
      </c>
      <c r="D99" s="64">
        <v>338504</v>
      </c>
      <c r="E99" s="60"/>
      <c r="F99" s="22">
        <f t="shared" si="1"/>
        <v>455544</v>
      </c>
    </row>
    <row r="100" spans="1:10" s="6" customFormat="1">
      <c r="A100" s="46" t="s">
        <v>343</v>
      </c>
      <c r="B100" s="46" t="s">
        <v>192</v>
      </c>
      <c r="C100" s="60"/>
      <c r="D100" s="60"/>
      <c r="E100" s="60">
        <v>198322</v>
      </c>
      <c r="F100" s="22">
        <f t="shared" si="1"/>
        <v>198322</v>
      </c>
    </row>
    <row r="101" spans="1:10" s="6" customFormat="1">
      <c r="A101" s="46" t="s">
        <v>333</v>
      </c>
      <c r="B101" s="46" t="s">
        <v>482</v>
      </c>
      <c r="C101" s="60">
        <v>1463</v>
      </c>
      <c r="D101" s="60">
        <v>4231.3</v>
      </c>
      <c r="E101" s="60"/>
      <c r="F101" s="22">
        <f t="shared" si="1"/>
        <v>5694.3</v>
      </c>
    </row>
    <row r="102" spans="1:10" s="6" customFormat="1">
      <c r="A102" s="46" t="s">
        <v>262</v>
      </c>
      <c r="B102" s="46" t="s">
        <v>406</v>
      </c>
      <c r="C102" s="60">
        <v>234080</v>
      </c>
      <c r="D102" s="60">
        <v>677008</v>
      </c>
      <c r="E102" s="60">
        <v>933280</v>
      </c>
      <c r="F102" s="22">
        <f t="shared" si="1"/>
        <v>1844368</v>
      </c>
      <c r="I102" s="27" t="s">
        <v>198</v>
      </c>
      <c r="J102" s="1"/>
    </row>
    <row r="103" spans="1:10" s="6" customFormat="1">
      <c r="A103" s="46" t="s">
        <v>263</v>
      </c>
      <c r="B103" s="46" t="s">
        <v>407</v>
      </c>
      <c r="C103" s="60">
        <v>1755600</v>
      </c>
      <c r="D103" s="60"/>
      <c r="E103" s="42">
        <v>6999600</v>
      </c>
      <c r="F103" s="22">
        <f t="shared" si="1"/>
        <v>8755200</v>
      </c>
    </row>
    <row r="104" spans="1:10" s="6" customFormat="1">
      <c r="A104" s="46" t="s">
        <v>265</v>
      </c>
      <c r="B104" s="46" t="s">
        <v>409</v>
      </c>
      <c r="C104" s="60">
        <v>351120</v>
      </c>
      <c r="D104" s="43">
        <v>1015512</v>
      </c>
      <c r="E104" s="42">
        <v>1399920</v>
      </c>
      <c r="F104" s="22">
        <f t="shared" si="1"/>
        <v>2766552</v>
      </c>
    </row>
    <row r="105" spans="1:10" s="6" customFormat="1">
      <c r="A105" s="46" t="s">
        <v>266</v>
      </c>
      <c r="B105" s="46" t="s">
        <v>410</v>
      </c>
      <c r="C105" s="60">
        <v>1170400</v>
      </c>
      <c r="D105" s="60">
        <v>3385040</v>
      </c>
      <c r="E105" s="60">
        <v>4666400</v>
      </c>
      <c r="F105" s="22">
        <f t="shared" si="1"/>
        <v>9221840</v>
      </c>
    </row>
    <row r="106" spans="1:10" s="6" customFormat="1">
      <c r="A106" s="46" t="s">
        <v>267</v>
      </c>
      <c r="B106" s="46" t="s">
        <v>412</v>
      </c>
      <c r="C106" s="60">
        <v>117040</v>
      </c>
      <c r="D106" s="60"/>
      <c r="E106" s="60"/>
      <c r="F106" s="22">
        <f t="shared" si="1"/>
        <v>117040</v>
      </c>
      <c r="I106" s="6" t="s">
        <v>503</v>
      </c>
    </row>
    <row r="107" spans="1:10" s="6" customFormat="1">
      <c r="A107" s="46" t="s">
        <v>268</v>
      </c>
      <c r="B107" s="46" t="s">
        <v>413</v>
      </c>
      <c r="C107" s="60">
        <v>234080</v>
      </c>
      <c r="D107" s="49">
        <v>677008</v>
      </c>
      <c r="E107" s="60">
        <v>933280</v>
      </c>
      <c r="F107" s="22">
        <f t="shared" si="1"/>
        <v>1844368</v>
      </c>
    </row>
    <row r="108" spans="1:10" s="6" customFormat="1">
      <c r="A108" s="46" t="s">
        <v>270</v>
      </c>
      <c r="B108" s="46" t="s">
        <v>415</v>
      </c>
      <c r="C108" s="60"/>
      <c r="D108" s="60">
        <v>1354016</v>
      </c>
      <c r="E108" s="60"/>
      <c r="F108" s="22">
        <f t="shared" si="1"/>
        <v>1354016</v>
      </c>
    </row>
    <row r="109" spans="1:10" s="6" customFormat="1">
      <c r="A109" s="46" t="s">
        <v>271</v>
      </c>
      <c r="B109" s="46" t="s">
        <v>416</v>
      </c>
      <c r="C109" s="60">
        <v>468160</v>
      </c>
      <c r="D109" s="43">
        <v>1354016</v>
      </c>
      <c r="E109" s="60">
        <v>1866560</v>
      </c>
      <c r="F109" s="22">
        <f t="shared" si="1"/>
        <v>3688736</v>
      </c>
    </row>
    <row r="110" spans="1:10" s="6" customFormat="1">
      <c r="A110" s="46" t="s">
        <v>272</v>
      </c>
      <c r="B110" s="46" t="s">
        <v>417</v>
      </c>
      <c r="C110" s="60">
        <v>585200</v>
      </c>
      <c r="D110" s="43">
        <v>1692520</v>
      </c>
      <c r="E110" s="60"/>
      <c r="F110" s="22">
        <f t="shared" si="1"/>
        <v>2277720</v>
      </c>
    </row>
    <row r="111" spans="1:10" s="6" customFormat="1">
      <c r="A111" s="46" t="s">
        <v>273</v>
      </c>
      <c r="B111" s="46" t="s">
        <v>418</v>
      </c>
      <c r="C111" s="60"/>
      <c r="D111" s="60">
        <v>3385040</v>
      </c>
      <c r="E111" s="60">
        <v>4666400</v>
      </c>
      <c r="F111" s="22">
        <f t="shared" si="1"/>
        <v>8051440</v>
      </c>
    </row>
    <row r="112" spans="1:10" s="6" customFormat="1">
      <c r="A112" s="46" t="s">
        <v>274</v>
      </c>
      <c r="B112" s="46" t="s">
        <v>419</v>
      </c>
      <c r="C112" s="60">
        <v>2340800</v>
      </c>
      <c r="D112" s="60"/>
      <c r="E112" s="60">
        <v>9332800</v>
      </c>
      <c r="F112" s="22">
        <f t="shared" si="1"/>
        <v>11673600</v>
      </c>
    </row>
    <row r="113" spans="1:6" s="6" customFormat="1">
      <c r="A113" s="46" t="s">
        <v>275</v>
      </c>
      <c r="B113" s="46" t="s">
        <v>420</v>
      </c>
      <c r="C113" s="60">
        <v>117040</v>
      </c>
      <c r="D113" s="64">
        <v>338504</v>
      </c>
      <c r="E113" s="60">
        <v>466640</v>
      </c>
      <c r="F113" s="22">
        <f t="shared" si="1"/>
        <v>922184</v>
      </c>
    </row>
    <row r="114" spans="1:6" s="6" customFormat="1">
      <c r="A114" s="46" t="s">
        <v>276</v>
      </c>
      <c r="B114" s="46" t="s">
        <v>421</v>
      </c>
      <c r="C114" s="60">
        <v>585200</v>
      </c>
      <c r="D114" s="60"/>
      <c r="E114" s="60">
        <v>2333200</v>
      </c>
      <c r="F114" s="22">
        <f t="shared" si="1"/>
        <v>2918400</v>
      </c>
    </row>
    <row r="115" spans="1:6" s="6" customFormat="1">
      <c r="A115" s="46" t="s">
        <v>277</v>
      </c>
      <c r="B115" s="46" t="s">
        <v>422</v>
      </c>
      <c r="C115" s="60">
        <v>1170400</v>
      </c>
      <c r="D115" s="60"/>
      <c r="E115" s="42">
        <v>4666400</v>
      </c>
      <c r="F115" s="22">
        <f t="shared" si="1"/>
        <v>5836800</v>
      </c>
    </row>
    <row r="116" spans="1:6" s="6" customFormat="1">
      <c r="A116" s="46" t="s">
        <v>278</v>
      </c>
      <c r="B116" s="46" t="s">
        <v>423</v>
      </c>
      <c r="C116" s="60">
        <v>117040</v>
      </c>
      <c r="D116" s="64">
        <v>338504</v>
      </c>
      <c r="E116" s="60">
        <v>466640</v>
      </c>
      <c r="F116" s="22">
        <f t="shared" si="1"/>
        <v>922184</v>
      </c>
    </row>
    <row r="117" spans="1:6" s="6" customFormat="1">
      <c r="A117" s="46" t="s">
        <v>280</v>
      </c>
      <c r="B117" s="46" t="s">
        <v>425</v>
      </c>
      <c r="C117" s="60">
        <v>117040</v>
      </c>
      <c r="D117" s="64">
        <v>338504</v>
      </c>
      <c r="E117" s="60">
        <v>466640</v>
      </c>
      <c r="F117" s="22">
        <f t="shared" si="1"/>
        <v>922184</v>
      </c>
    </row>
    <row r="118" spans="1:6" s="6" customFormat="1">
      <c r="A118" s="46" t="s">
        <v>282</v>
      </c>
      <c r="B118" s="46" t="s">
        <v>427</v>
      </c>
      <c r="C118" s="60">
        <v>117040</v>
      </c>
      <c r="D118" s="60"/>
      <c r="E118" s="60">
        <v>466640</v>
      </c>
      <c r="F118" s="22">
        <f t="shared" si="1"/>
        <v>583680</v>
      </c>
    </row>
    <row r="119" spans="1:6" s="6" customFormat="1">
      <c r="A119" s="46" t="s">
        <v>283</v>
      </c>
      <c r="B119" s="46" t="s">
        <v>428</v>
      </c>
      <c r="C119" s="60">
        <v>117040</v>
      </c>
      <c r="D119" s="64">
        <v>338504</v>
      </c>
      <c r="E119" s="60">
        <v>466640</v>
      </c>
      <c r="F119" s="22">
        <f t="shared" si="1"/>
        <v>922184</v>
      </c>
    </row>
    <row r="120" spans="1:6" s="6" customFormat="1">
      <c r="A120" s="46" t="s">
        <v>284</v>
      </c>
      <c r="B120" s="46" t="s">
        <v>429</v>
      </c>
      <c r="C120" s="60">
        <v>468160</v>
      </c>
      <c r="D120" s="44">
        <v>1354016</v>
      </c>
      <c r="E120" s="60">
        <v>1866560</v>
      </c>
      <c r="F120" s="22">
        <f t="shared" si="1"/>
        <v>3688736</v>
      </c>
    </row>
    <row r="121" spans="1:6" s="6" customFormat="1">
      <c r="A121" s="46" t="s">
        <v>285</v>
      </c>
      <c r="B121" s="46" t="s">
        <v>430</v>
      </c>
      <c r="C121" s="60">
        <v>468160</v>
      </c>
      <c r="D121" s="60"/>
      <c r="E121" s="42">
        <v>1866560</v>
      </c>
      <c r="F121" s="22">
        <f t="shared" si="1"/>
        <v>2334720</v>
      </c>
    </row>
    <row r="122" spans="1:6" s="6" customFormat="1">
      <c r="A122" s="46" t="s">
        <v>286</v>
      </c>
      <c r="B122" s="46" t="s">
        <v>431</v>
      </c>
      <c r="C122" s="60">
        <v>117040</v>
      </c>
      <c r="D122" s="64">
        <v>338504</v>
      </c>
      <c r="E122" s="42">
        <v>466640</v>
      </c>
      <c r="F122" s="22">
        <f t="shared" si="1"/>
        <v>922184</v>
      </c>
    </row>
    <row r="123" spans="1:6" s="6" customFormat="1">
      <c r="A123" s="46" t="s">
        <v>498</v>
      </c>
      <c r="B123" s="46" t="s">
        <v>432</v>
      </c>
      <c r="C123" s="60"/>
      <c r="D123" s="60">
        <v>338504</v>
      </c>
      <c r="E123" s="60">
        <v>466640</v>
      </c>
      <c r="F123" s="22">
        <f t="shared" si="1"/>
        <v>805144</v>
      </c>
    </row>
    <row r="124" spans="1:6" s="6" customFormat="1">
      <c r="A124" s="46" t="s">
        <v>288</v>
      </c>
      <c r="B124" s="46" t="s">
        <v>434</v>
      </c>
      <c r="C124" s="60">
        <v>1170400</v>
      </c>
      <c r="D124" s="60">
        <v>3385040</v>
      </c>
      <c r="E124" s="60">
        <v>4666400</v>
      </c>
      <c r="F124" s="22">
        <f t="shared" si="1"/>
        <v>9221840</v>
      </c>
    </row>
    <row r="125" spans="1:6" s="6" customFormat="1">
      <c r="A125" s="46" t="s">
        <v>289</v>
      </c>
      <c r="B125" s="46" t="s">
        <v>435</v>
      </c>
      <c r="C125" s="60">
        <v>1170400</v>
      </c>
      <c r="D125" s="60"/>
      <c r="E125" s="60"/>
      <c r="F125" s="22">
        <f t="shared" si="1"/>
        <v>1170400</v>
      </c>
    </row>
    <row r="126" spans="1:6" s="6" customFormat="1">
      <c r="A126" s="46" t="s">
        <v>290</v>
      </c>
      <c r="B126" s="46" t="s">
        <v>436</v>
      </c>
      <c r="C126" s="60">
        <v>351120</v>
      </c>
      <c r="D126" s="43">
        <v>1015512</v>
      </c>
      <c r="E126" s="60"/>
      <c r="F126" s="22">
        <f t="shared" si="1"/>
        <v>1366632</v>
      </c>
    </row>
    <row r="127" spans="1:6" s="6" customFormat="1">
      <c r="A127" s="46" t="s">
        <v>291</v>
      </c>
      <c r="B127" s="46" t="s">
        <v>437</v>
      </c>
      <c r="C127" s="60">
        <v>585200</v>
      </c>
      <c r="D127" s="44">
        <v>1692520</v>
      </c>
      <c r="E127" s="60"/>
      <c r="F127" s="22">
        <f t="shared" si="1"/>
        <v>2277720</v>
      </c>
    </row>
    <row r="128" spans="1:6" s="6" customFormat="1">
      <c r="A128" s="46" t="s">
        <v>292</v>
      </c>
      <c r="B128" s="46" t="s">
        <v>438</v>
      </c>
      <c r="C128" s="60"/>
      <c r="D128" s="60">
        <v>1692520</v>
      </c>
      <c r="E128" s="42">
        <v>2333200</v>
      </c>
      <c r="F128" s="22">
        <f t="shared" si="1"/>
        <v>4025720</v>
      </c>
    </row>
    <row r="129" spans="1:6" s="6" customFormat="1">
      <c r="A129" s="46" t="s">
        <v>293</v>
      </c>
      <c r="B129" s="46" t="s">
        <v>439</v>
      </c>
      <c r="C129" s="60"/>
      <c r="D129" s="60">
        <v>677008</v>
      </c>
      <c r="E129" s="60"/>
      <c r="F129" s="22">
        <f t="shared" si="1"/>
        <v>677008</v>
      </c>
    </row>
    <row r="130" spans="1:6">
      <c r="A130" s="46" t="s">
        <v>294</v>
      </c>
      <c r="B130" s="46" t="s">
        <v>440</v>
      </c>
      <c r="C130" s="60"/>
      <c r="D130" s="60">
        <v>3385040</v>
      </c>
      <c r="E130" s="60"/>
      <c r="F130" s="22">
        <f t="shared" si="1"/>
        <v>3385040</v>
      </c>
    </row>
    <row r="131" spans="1:6">
      <c r="A131" s="46" t="s">
        <v>295</v>
      </c>
      <c r="B131" s="46" t="s">
        <v>441</v>
      </c>
      <c r="C131" s="60">
        <v>351120</v>
      </c>
      <c r="D131" s="44">
        <v>1015512</v>
      </c>
      <c r="E131" s="60"/>
      <c r="F131" s="22">
        <f t="shared" si="1"/>
        <v>1366632</v>
      </c>
    </row>
    <row r="132" spans="1:6">
      <c r="A132" s="46" t="s">
        <v>296</v>
      </c>
      <c r="B132" s="46" t="s">
        <v>442</v>
      </c>
      <c r="C132" s="60">
        <v>585200</v>
      </c>
      <c r="D132" s="44">
        <v>1692520</v>
      </c>
      <c r="E132" s="60">
        <v>2333200</v>
      </c>
      <c r="F132" s="22">
        <f t="shared" si="1"/>
        <v>4610920</v>
      </c>
    </row>
    <row r="133" spans="1:6">
      <c r="A133" s="46" t="s">
        <v>297</v>
      </c>
      <c r="B133" s="46" t="s">
        <v>443</v>
      </c>
      <c r="C133" s="60">
        <v>117040</v>
      </c>
      <c r="D133" s="64">
        <v>338504</v>
      </c>
      <c r="E133" s="42">
        <v>466640</v>
      </c>
      <c r="F133" s="22">
        <f t="shared" si="1"/>
        <v>922184</v>
      </c>
    </row>
    <row r="134" spans="1:6">
      <c r="A134" s="46" t="s">
        <v>298</v>
      </c>
      <c r="B134" s="46" t="s">
        <v>444</v>
      </c>
      <c r="C134" s="60">
        <v>117040</v>
      </c>
      <c r="D134" s="60">
        <v>338504</v>
      </c>
      <c r="E134" s="42">
        <v>466640</v>
      </c>
      <c r="F134" s="22">
        <f t="shared" si="1"/>
        <v>922184</v>
      </c>
    </row>
    <row r="135" spans="1:6">
      <c r="A135" s="46" t="s">
        <v>299</v>
      </c>
      <c r="B135" s="46" t="s">
        <v>445</v>
      </c>
      <c r="C135" s="60">
        <v>234080</v>
      </c>
      <c r="D135" s="64">
        <v>677008</v>
      </c>
      <c r="E135" s="60"/>
      <c r="F135" s="22">
        <f t="shared" si="1"/>
        <v>911088</v>
      </c>
    </row>
    <row r="136" spans="1:6">
      <c r="A136" s="46" t="s">
        <v>300</v>
      </c>
      <c r="B136" s="46" t="s">
        <v>446</v>
      </c>
      <c r="C136" s="60">
        <v>234080</v>
      </c>
      <c r="D136" s="64">
        <v>677008</v>
      </c>
      <c r="E136" s="42">
        <v>933280</v>
      </c>
      <c r="F136" s="22">
        <f t="shared" si="1"/>
        <v>1844368</v>
      </c>
    </row>
    <row r="137" spans="1:6">
      <c r="A137" s="46" t="s">
        <v>301</v>
      </c>
      <c r="B137" s="46" t="s">
        <v>447</v>
      </c>
      <c r="C137" s="60"/>
      <c r="D137" s="60">
        <v>338504</v>
      </c>
      <c r="E137" s="60"/>
      <c r="F137" s="22">
        <f t="shared" si="1"/>
        <v>338504</v>
      </c>
    </row>
    <row r="138" spans="1:6">
      <c r="A138" s="46" t="s">
        <v>302</v>
      </c>
      <c r="B138" s="46" t="s">
        <v>448</v>
      </c>
      <c r="C138" s="60">
        <v>234080</v>
      </c>
      <c r="D138" s="64">
        <v>677008</v>
      </c>
      <c r="E138" s="60">
        <v>933280</v>
      </c>
      <c r="F138" s="22">
        <f t="shared" si="1"/>
        <v>1844368</v>
      </c>
    </row>
    <row r="139" spans="1:6">
      <c r="A139" s="46" t="s">
        <v>303</v>
      </c>
      <c r="B139" s="46" t="s">
        <v>450</v>
      </c>
      <c r="C139" s="60">
        <v>1755600</v>
      </c>
      <c r="D139" s="44">
        <v>5077560</v>
      </c>
      <c r="E139" s="60"/>
      <c r="F139" s="22">
        <f t="shared" si="1"/>
        <v>6833160</v>
      </c>
    </row>
    <row r="140" spans="1:6">
      <c r="A140" s="46" t="s">
        <v>304</v>
      </c>
      <c r="B140" s="46" t="s">
        <v>451</v>
      </c>
      <c r="C140" s="60">
        <v>234080</v>
      </c>
      <c r="D140" s="64">
        <v>677008</v>
      </c>
      <c r="E140" s="42">
        <v>933280</v>
      </c>
      <c r="F140" s="22">
        <f t="shared" ref="F140:F160" si="2">C140+D140+E140</f>
        <v>1844368</v>
      </c>
    </row>
    <row r="141" spans="1:6">
      <c r="A141" s="46" t="s">
        <v>305</v>
      </c>
      <c r="B141" s="46" t="s">
        <v>452</v>
      </c>
      <c r="C141" s="60">
        <v>585200</v>
      </c>
      <c r="D141" s="60">
        <v>1692520</v>
      </c>
      <c r="E141" s="60"/>
      <c r="F141" s="22">
        <f t="shared" si="2"/>
        <v>2277720</v>
      </c>
    </row>
    <row r="142" spans="1:6">
      <c r="A142" s="46" t="s">
        <v>306</v>
      </c>
      <c r="B142" s="46" t="s">
        <v>453</v>
      </c>
      <c r="C142" s="60">
        <v>585200</v>
      </c>
      <c r="D142" s="44">
        <v>1692520</v>
      </c>
      <c r="E142" s="60"/>
      <c r="F142" s="22">
        <f t="shared" si="2"/>
        <v>2277720</v>
      </c>
    </row>
    <row r="143" spans="1:6">
      <c r="A143" s="46" t="s">
        <v>308</v>
      </c>
      <c r="B143" s="46" t="s">
        <v>455</v>
      </c>
      <c r="C143" s="60">
        <v>234080</v>
      </c>
      <c r="D143" s="49">
        <v>677008</v>
      </c>
      <c r="E143" s="42">
        <v>933280</v>
      </c>
      <c r="F143" s="22">
        <f t="shared" si="2"/>
        <v>1844368</v>
      </c>
    </row>
    <row r="144" spans="1:6">
      <c r="A144" s="46" t="s">
        <v>309</v>
      </c>
      <c r="B144" s="46" t="s">
        <v>456</v>
      </c>
      <c r="C144" s="60">
        <v>234080</v>
      </c>
      <c r="D144" s="60">
        <v>677008</v>
      </c>
      <c r="E144" s="60">
        <v>933280</v>
      </c>
      <c r="F144" s="22">
        <f t="shared" si="2"/>
        <v>1844368</v>
      </c>
    </row>
    <row r="145" spans="1:6">
      <c r="A145" s="46" t="s">
        <v>310</v>
      </c>
      <c r="B145" s="46" t="s">
        <v>457</v>
      </c>
      <c r="C145" s="60">
        <v>117040</v>
      </c>
      <c r="D145" s="60">
        <v>338504</v>
      </c>
      <c r="E145" s="60"/>
      <c r="F145" s="22">
        <f t="shared" si="2"/>
        <v>455544</v>
      </c>
    </row>
    <row r="146" spans="1:6">
      <c r="A146" s="46" t="s">
        <v>311</v>
      </c>
      <c r="B146" s="46" t="s">
        <v>458</v>
      </c>
      <c r="C146" s="60">
        <v>117040</v>
      </c>
      <c r="D146" s="60">
        <v>338504</v>
      </c>
      <c r="E146" s="60">
        <v>466640</v>
      </c>
      <c r="F146" s="22">
        <f t="shared" si="2"/>
        <v>922184</v>
      </c>
    </row>
    <row r="147" spans="1:6" ht="11.25" customHeight="1">
      <c r="A147" s="46" t="s">
        <v>312</v>
      </c>
      <c r="B147" s="46" t="s">
        <v>459</v>
      </c>
      <c r="C147" s="60">
        <v>117040</v>
      </c>
      <c r="D147" s="42">
        <v>338504</v>
      </c>
      <c r="E147" s="60">
        <v>466640</v>
      </c>
      <c r="F147" s="22">
        <f t="shared" si="2"/>
        <v>922184</v>
      </c>
    </row>
    <row r="148" spans="1:6" ht="11.25" customHeight="1">
      <c r="A148" s="46" t="s">
        <v>313</v>
      </c>
      <c r="B148" s="46" t="s">
        <v>460</v>
      </c>
      <c r="C148" s="60">
        <v>702240</v>
      </c>
      <c r="D148" s="43">
        <v>2031024</v>
      </c>
      <c r="E148" s="42">
        <v>2799840</v>
      </c>
      <c r="F148" s="22">
        <f t="shared" si="2"/>
        <v>5533104</v>
      </c>
    </row>
    <row r="149" spans="1:6" ht="11.25" customHeight="1">
      <c r="A149" s="46" t="s">
        <v>314</v>
      </c>
      <c r="B149" s="46" t="s">
        <v>461</v>
      </c>
      <c r="C149" s="60"/>
      <c r="D149" s="60">
        <v>338504</v>
      </c>
      <c r="E149" s="60"/>
      <c r="F149" s="22">
        <f t="shared" si="2"/>
        <v>338504</v>
      </c>
    </row>
    <row r="150" spans="1:6" ht="11.25" customHeight="1">
      <c r="A150" s="46" t="s">
        <v>315</v>
      </c>
      <c r="B150" s="46" t="s">
        <v>462</v>
      </c>
      <c r="C150" s="60">
        <v>117040</v>
      </c>
      <c r="D150" s="63">
        <v>338504</v>
      </c>
      <c r="E150" s="60">
        <v>466640</v>
      </c>
      <c r="F150" s="22">
        <f t="shared" si="2"/>
        <v>922184</v>
      </c>
    </row>
    <row r="151" spans="1:6" ht="11.25" customHeight="1">
      <c r="A151" s="52" t="s">
        <v>501</v>
      </c>
      <c r="B151" s="48" t="s">
        <v>463</v>
      </c>
      <c r="C151" s="60"/>
      <c r="D151" s="43">
        <v>6760080</v>
      </c>
      <c r="E151" s="42">
        <v>9332800</v>
      </c>
      <c r="F151" s="22">
        <f t="shared" si="2"/>
        <v>16092880</v>
      </c>
    </row>
    <row r="152" spans="1:6" ht="11.25" customHeight="1">
      <c r="A152" s="46" t="s">
        <v>317</v>
      </c>
      <c r="B152" s="46" t="s">
        <v>464</v>
      </c>
      <c r="C152" s="60">
        <v>468160</v>
      </c>
      <c r="D152" s="43">
        <v>1354016</v>
      </c>
      <c r="E152" s="60">
        <v>1866560</v>
      </c>
      <c r="F152" s="22">
        <f t="shared" si="2"/>
        <v>3688736</v>
      </c>
    </row>
    <row r="153" spans="1:6" ht="11.25" customHeight="1">
      <c r="A153" s="46" t="s">
        <v>318</v>
      </c>
      <c r="B153" s="46" t="s">
        <v>465</v>
      </c>
      <c r="C153" s="60">
        <v>117040</v>
      </c>
      <c r="D153" s="60">
        <v>338504</v>
      </c>
      <c r="E153" s="60"/>
      <c r="F153" s="22">
        <f t="shared" si="2"/>
        <v>455544</v>
      </c>
    </row>
    <row r="154" spans="1:6" ht="11.25" customHeight="1">
      <c r="A154" s="46" t="s">
        <v>319</v>
      </c>
      <c r="B154" s="46" t="s">
        <v>466</v>
      </c>
      <c r="C154" s="60">
        <v>351120</v>
      </c>
      <c r="D154" s="44">
        <v>1015512</v>
      </c>
      <c r="E154" s="42">
        <v>1399920</v>
      </c>
      <c r="F154" s="22">
        <f t="shared" si="2"/>
        <v>2766552</v>
      </c>
    </row>
    <row r="155" spans="1:6" ht="11.25" customHeight="1">
      <c r="A155" s="46" t="s">
        <v>320</v>
      </c>
      <c r="B155" s="46" t="s">
        <v>467</v>
      </c>
      <c r="C155" s="60">
        <v>1170400</v>
      </c>
      <c r="D155" s="60"/>
      <c r="E155" s="60">
        <v>4666400</v>
      </c>
      <c r="F155" s="22">
        <f t="shared" si="2"/>
        <v>5836800</v>
      </c>
    </row>
    <row r="156" spans="1:6" ht="11.25" customHeight="1">
      <c r="A156" s="46" t="s">
        <v>321</v>
      </c>
      <c r="B156" s="46" t="s">
        <v>468</v>
      </c>
      <c r="C156" s="60"/>
      <c r="D156" s="60">
        <v>1692520</v>
      </c>
      <c r="E156" s="42">
        <v>2333200</v>
      </c>
      <c r="F156" s="22">
        <f t="shared" si="2"/>
        <v>4025720</v>
      </c>
    </row>
    <row r="157" spans="1:6" ht="11.25" customHeight="1">
      <c r="A157" s="46" t="s">
        <v>322</v>
      </c>
      <c r="B157" s="46" t="s">
        <v>469</v>
      </c>
      <c r="C157" s="60">
        <v>117040</v>
      </c>
      <c r="D157" s="63">
        <v>338504</v>
      </c>
      <c r="E157" s="60">
        <v>466640</v>
      </c>
      <c r="F157" s="22">
        <f t="shared" si="2"/>
        <v>922184</v>
      </c>
    </row>
    <row r="158" spans="1:6" ht="11.25" customHeight="1">
      <c r="A158" s="46" t="s">
        <v>323</v>
      </c>
      <c r="B158" s="46" t="s">
        <v>470</v>
      </c>
      <c r="C158" s="60">
        <v>117040</v>
      </c>
      <c r="D158" s="64">
        <v>338504</v>
      </c>
      <c r="E158" s="42">
        <v>466640</v>
      </c>
      <c r="F158" s="22">
        <f t="shared" si="2"/>
        <v>922184</v>
      </c>
    </row>
    <row r="159" spans="1:6" ht="11.25" customHeight="1">
      <c r="A159" s="46" t="s">
        <v>324</v>
      </c>
      <c r="B159" s="46" t="s">
        <v>471</v>
      </c>
      <c r="C159" s="60">
        <v>585200</v>
      </c>
      <c r="D159" s="60">
        <v>1692520</v>
      </c>
      <c r="E159" s="42">
        <v>2333200</v>
      </c>
      <c r="F159" s="22">
        <f t="shared" si="2"/>
        <v>4610920</v>
      </c>
    </row>
    <row r="160" spans="1:6" ht="11.25" customHeight="1">
      <c r="A160" s="46" t="s">
        <v>325</v>
      </c>
      <c r="B160" s="46" t="s">
        <v>472</v>
      </c>
      <c r="C160" s="60">
        <v>351120</v>
      </c>
      <c r="D160" s="43">
        <v>1015512</v>
      </c>
      <c r="E160" s="42">
        <v>1399920</v>
      </c>
      <c r="F160" s="22">
        <f t="shared" si="2"/>
        <v>2766552</v>
      </c>
    </row>
    <row r="161" spans="1:10" ht="11.25" customHeight="1">
      <c r="A161" s="19"/>
      <c r="B161" s="19"/>
      <c r="C161" s="20"/>
      <c r="D161" s="61"/>
      <c r="E161" s="20"/>
      <c r="F161" s="22"/>
    </row>
    <row r="162" spans="1:10">
      <c r="A162" s="23" t="s">
        <v>149</v>
      </c>
      <c r="B162" s="23" t="s">
        <v>149</v>
      </c>
      <c r="C162" s="24">
        <f>SUM(C11:C161)</f>
        <v>50793897</v>
      </c>
      <c r="D162" s="24">
        <f>SUM(D11:D161)</f>
        <v>159104027.59999999</v>
      </c>
      <c r="E162" s="24">
        <f>SUM(E11:E161)</f>
        <v>216066293</v>
      </c>
      <c r="F162" s="24">
        <f>SUM(F11:F161)</f>
        <v>425964217.60000002</v>
      </c>
    </row>
    <row r="171" spans="1:10">
      <c r="A171" s="7"/>
      <c r="B171" s="7" t="s">
        <v>44</v>
      </c>
      <c r="D171" s="2">
        <v>338504</v>
      </c>
      <c r="F171" s="21" t="s">
        <v>494</v>
      </c>
    </row>
    <row r="172" spans="1:10">
      <c r="A172" s="46" t="s">
        <v>497</v>
      </c>
      <c r="B172" s="46" t="s">
        <v>493</v>
      </c>
      <c r="C172" s="60">
        <v>234080</v>
      </c>
      <c r="F172" s="21" t="s">
        <v>502</v>
      </c>
    </row>
    <row r="173" spans="1:10" s="2" customFormat="1">
      <c r="A173" s="45"/>
      <c r="B173" s="45"/>
      <c r="C173" s="20"/>
      <c r="G173" s="1"/>
      <c r="H173" s="1"/>
      <c r="I173" s="1"/>
      <c r="J173" s="1"/>
    </row>
    <row r="182" spans="1:5" s="2" customFormat="1">
      <c r="A182" s="1"/>
      <c r="B182" s="1"/>
      <c r="C182" s="21"/>
      <c r="E182" s="21"/>
    </row>
  </sheetData>
  <autoFilter ref="A10:R160"/>
  <mergeCells count="6">
    <mergeCell ref="B8:F8"/>
    <mergeCell ref="D1:F1"/>
    <mergeCell ref="D2:F2"/>
    <mergeCell ref="D3:F3"/>
    <mergeCell ref="B6:F6"/>
    <mergeCell ref="B7:F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0000"/>
  </sheetPr>
  <dimension ref="A1:J197"/>
  <sheetViews>
    <sheetView showZeros="0" view="pageBreakPreview" topLeftCell="A19" zoomScaleNormal="100" zoomScaleSheetLayoutView="100" workbookViewId="0">
      <selection activeCell="K63" sqref="K63"/>
    </sheetView>
  </sheetViews>
  <sheetFormatPr defaultColWidth="10.33203125" defaultRowHeight="11.25"/>
  <cols>
    <col min="1" max="1" width="6.5" style="1" customWidth="1"/>
    <col min="2" max="2" width="46.1640625" style="1" customWidth="1"/>
    <col min="3" max="6" width="16.1640625" style="2" customWidth="1"/>
    <col min="7" max="16384" width="10.33203125" style="1"/>
  </cols>
  <sheetData>
    <row r="1" spans="1:6">
      <c r="C1" s="21"/>
      <c r="D1" s="72" t="s">
        <v>168</v>
      </c>
      <c r="E1" s="72"/>
      <c r="F1" s="72"/>
    </row>
    <row r="2" spans="1:6">
      <c r="C2" s="21"/>
      <c r="D2" s="72" t="s">
        <v>180</v>
      </c>
      <c r="E2" s="72"/>
      <c r="F2" s="72"/>
    </row>
    <row r="3" spans="1:6">
      <c r="C3" s="21"/>
      <c r="D3" s="72" t="s">
        <v>195</v>
      </c>
      <c r="E3" s="72"/>
      <c r="F3" s="72"/>
    </row>
    <row r="4" spans="1:6">
      <c r="C4" s="21"/>
      <c r="E4" s="21"/>
    </row>
    <row r="6" spans="1:6">
      <c r="B6" s="71" t="s">
        <v>4</v>
      </c>
      <c r="C6" s="71"/>
      <c r="D6" s="71"/>
      <c r="E6" s="71"/>
      <c r="F6" s="71"/>
    </row>
    <row r="7" spans="1:6">
      <c r="B7" s="71" t="s">
        <v>5</v>
      </c>
      <c r="C7" s="71"/>
      <c r="D7" s="71"/>
      <c r="E7" s="71"/>
      <c r="F7" s="71"/>
    </row>
    <row r="8" spans="1:6">
      <c r="B8" s="71" t="s">
        <v>196</v>
      </c>
      <c r="C8" s="71"/>
      <c r="D8" s="71"/>
      <c r="E8" s="71"/>
      <c r="F8" s="71"/>
    </row>
    <row r="9" spans="1:6">
      <c r="A9" s="35"/>
      <c r="B9" s="35"/>
      <c r="C9" s="35"/>
      <c r="D9" s="35"/>
      <c r="E9" s="35"/>
      <c r="F9" s="35"/>
    </row>
    <row r="10" spans="1:6" s="6" customFormat="1">
      <c r="A10" s="3" t="s">
        <v>488</v>
      </c>
      <c r="B10" s="3" t="s">
        <v>7</v>
      </c>
      <c r="C10" s="4">
        <v>2018</v>
      </c>
      <c r="D10" s="4">
        <v>2019</v>
      </c>
      <c r="E10" s="4">
        <v>2020</v>
      </c>
      <c r="F10" s="5" t="s">
        <v>8</v>
      </c>
    </row>
    <row r="11" spans="1:6" s="6" customFormat="1">
      <c r="A11" s="46" t="s">
        <v>335</v>
      </c>
      <c r="B11" s="46" t="s">
        <v>484</v>
      </c>
      <c r="C11" s="60"/>
      <c r="D11" s="61">
        <v>33850.400000000001</v>
      </c>
      <c r="E11" s="60"/>
      <c r="F11" s="22">
        <f>C11+D11+E11</f>
        <v>33850.400000000001</v>
      </c>
    </row>
    <row r="12" spans="1:6" s="6" customFormat="1">
      <c r="A12" s="46" t="s">
        <v>326</v>
      </c>
      <c r="B12" s="46" t="s">
        <v>473</v>
      </c>
      <c r="C12" s="60">
        <v>14630</v>
      </c>
      <c r="D12" s="61">
        <v>42313</v>
      </c>
      <c r="E12" s="60"/>
      <c r="F12" s="22">
        <f t="shared" ref="F12:F75" si="0">C12+D12+E12</f>
        <v>56943</v>
      </c>
    </row>
    <row r="13" spans="1:6" s="6" customFormat="1">
      <c r="A13" s="46" t="s">
        <v>211</v>
      </c>
      <c r="B13" s="46" t="s">
        <v>354</v>
      </c>
      <c r="C13" s="60">
        <v>585200</v>
      </c>
      <c r="D13" s="60"/>
      <c r="E13" s="60"/>
      <c r="F13" s="22">
        <f t="shared" si="0"/>
        <v>585200</v>
      </c>
    </row>
    <row r="14" spans="1:6" s="6" customFormat="1">
      <c r="A14" s="46" t="s">
        <v>327</v>
      </c>
      <c r="B14" s="46" t="s">
        <v>474</v>
      </c>
      <c r="C14" s="60">
        <v>2926</v>
      </c>
      <c r="D14" s="60"/>
      <c r="E14" s="60">
        <v>11666</v>
      </c>
      <c r="F14" s="22">
        <f t="shared" si="0"/>
        <v>14592</v>
      </c>
    </row>
    <row r="15" spans="1:6" s="6" customFormat="1">
      <c r="A15" s="46" t="s">
        <v>328</v>
      </c>
      <c r="B15" s="46" t="s">
        <v>475</v>
      </c>
      <c r="C15" s="60">
        <v>2926</v>
      </c>
      <c r="D15" s="60"/>
      <c r="E15" s="60"/>
      <c r="F15" s="22">
        <f t="shared" si="0"/>
        <v>2926</v>
      </c>
    </row>
    <row r="16" spans="1:6" s="6" customFormat="1">
      <c r="A16" s="46" t="s">
        <v>329</v>
      </c>
      <c r="B16" s="46" t="s">
        <v>476</v>
      </c>
      <c r="C16" s="60">
        <v>2926</v>
      </c>
      <c r="D16" s="60"/>
      <c r="E16" s="60"/>
      <c r="F16" s="22">
        <f t="shared" si="0"/>
        <v>2926</v>
      </c>
    </row>
    <row r="17" spans="1:6" s="6" customFormat="1">
      <c r="A17" s="46" t="s">
        <v>499</v>
      </c>
      <c r="B17" s="46" t="s">
        <v>199</v>
      </c>
      <c r="C17" s="60">
        <v>117040</v>
      </c>
      <c r="D17" s="60">
        <v>338504</v>
      </c>
      <c r="E17" s="60">
        <v>466640</v>
      </c>
      <c r="F17" s="22">
        <f t="shared" si="0"/>
        <v>922184</v>
      </c>
    </row>
    <row r="18" spans="1:6" s="6" customFormat="1">
      <c r="A18" s="46" t="s">
        <v>334</v>
      </c>
      <c r="B18" s="46" t="s">
        <v>483</v>
      </c>
      <c r="C18" s="60"/>
      <c r="D18" s="60">
        <v>1823913</v>
      </c>
      <c r="E18" s="60">
        <v>2514330</v>
      </c>
      <c r="F18" s="22">
        <f t="shared" si="0"/>
        <v>4338243</v>
      </c>
    </row>
    <row r="19" spans="1:6" s="6" customFormat="1">
      <c r="A19" s="46" t="s">
        <v>339</v>
      </c>
      <c r="B19" s="46" t="s">
        <v>487</v>
      </c>
      <c r="C19" s="60"/>
      <c r="D19" s="60"/>
      <c r="E19" s="62"/>
      <c r="F19" s="22">
        <f t="shared" si="0"/>
        <v>0</v>
      </c>
    </row>
    <row r="20" spans="1:6" s="6" customFormat="1">
      <c r="A20" s="46" t="s">
        <v>496</v>
      </c>
      <c r="B20" s="46" t="s">
        <v>477</v>
      </c>
      <c r="C20" s="60">
        <v>19019</v>
      </c>
      <c r="D20" s="61">
        <v>55007</v>
      </c>
      <c r="E20" s="60">
        <v>75829</v>
      </c>
      <c r="F20" s="22">
        <f t="shared" si="0"/>
        <v>149855</v>
      </c>
    </row>
    <row r="21" spans="1:6" s="6" customFormat="1">
      <c r="A21" s="46" t="s">
        <v>500</v>
      </c>
      <c r="B21" s="46" t="s">
        <v>383</v>
      </c>
      <c r="C21" s="60"/>
      <c r="D21" s="60">
        <v>677008</v>
      </c>
      <c r="E21" s="60">
        <v>933280</v>
      </c>
      <c r="F21" s="22">
        <f t="shared" si="0"/>
        <v>1610288</v>
      </c>
    </row>
    <row r="22" spans="1:6" s="6" customFormat="1">
      <c r="A22" s="46" t="s">
        <v>330</v>
      </c>
      <c r="B22" s="46" t="s">
        <v>478</v>
      </c>
      <c r="C22" s="62"/>
      <c r="D22" s="60"/>
      <c r="E22" s="60"/>
      <c r="F22" s="22">
        <f t="shared" si="0"/>
        <v>0</v>
      </c>
    </row>
    <row r="23" spans="1:6" s="6" customFormat="1">
      <c r="A23" s="46" t="s">
        <v>331</v>
      </c>
      <c r="B23" s="46" t="s">
        <v>479</v>
      </c>
      <c r="C23" s="60">
        <v>1463</v>
      </c>
      <c r="D23" s="60"/>
      <c r="E23" s="60"/>
      <c r="F23" s="22">
        <f t="shared" si="0"/>
        <v>1463</v>
      </c>
    </row>
    <row r="24" spans="1:6" s="6" customFormat="1">
      <c r="A24" s="46" t="s">
        <v>269</v>
      </c>
      <c r="B24" s="46" t="s">
        <v>414</v>
      </c>
      <c r="C24" s="60"/>
      <c r="D24" s="62"/>
      <c r="E24" s="60"/>
      <c r="F24" s="22">
        <f t="shared" si="0"/>
        <v>0</v>
      </c>
    </row>
    <row r="25" spans="1:6" s="6" customFormat="1">
      <c r="A25" s="46" t="s">
        <v>200</v>
      </c>
      <c r="B25" s="46" t="s">
        <v>491</v>
      </c>
      <c r="C25" s="60">
        <v>8778</v>
      </c>
      <c r="D25" s="60"/>
      <c r="E25" s="60"/>
      <c r="F25" s="22">
        <f t="shared" si="0"/>
        <v>8778</v>
      </c>
    </row>
    <row r="26" spans="1:6" s="6" customFormat="1">
      <c r="A26" s="46" t="s">
        <v>213</v>
      </c>
      <c r="B26" s="46" t="s">
        <v>356</v>
      </c>
      <c r="C26" s="60"/>
      <c r="D26" s="62"/>
      <c r="E26" s="62"/>
      <c r="F26" s="22">
        <f t="shared" si="0"/>
        <v>0</v>
      </c>
    </row>
    <row r="27" spans="1:6" s="6" customFormat="1">
      <c r="A27" s="46" t="s">
        <v>332</v>
      </c>
      <c r="B27" s="46" t="s">
        <v>480</v>
      </c>
      <c r="C27" s="60">
        <v>146300</v>
      </c>
      <c r="D27" s="60"/>
      <c r="E27" s="60"/>
      <c r="F27" s="22">
        <f t="shared" si="0"/>
        <v>146300</v>
      </c>
    </row>
    <row r="28" spans="1:6" s="6" customFormat="1">
      <c r="A28" s="46" t="s">
        <v>337</v>
      </c>
      <c r="B28" s="46" t="s">
        <v>486</v>
      </c>
      <c r="C28" s="60"/>
      <c r="D28" s="60">
        <v>4231.3</v>
      </c>
      <c r="E28" s="60"/>
      <c r="F28" s="22">
        <f t="shared" si="0"/>
        <v>4231.3</v>
      </c>
    </row>
    <row r="29" spans="1:6" s="6" customFormat="1">
      <c r="A29" s="46" t="s">
        <v>495</v>
      </c>
      <c r="B29" s="46" t="s">
        <v>481</v>
      </c>
      <c r="C29" s="60">
        <v>2926</v>
      </c>
      <c r="D29" s="61">
        <v>8462.6</v>
      </c>
      <c r="E29" s="60">
        <v>11666</v>
      </c>
      <c r="F29" s="22">
        <f t="shared" si="0"/>
        <v>23054.6</v>
      </c>
    </row>
    <row r="30" spans="1:6" s="6" customFormat="1">
      <c r="A30" s="46" t="s">
        <v>307</v>
      </c>
      <c r="B30" s="46" t="s">
        <v>454</v>
      </c>
      <c r="C30" s="60"/>
      <c r="D30" s="60">
        <v>1692520</v>
      </c>
      <c r="E30" s="60"/>
      <c r="F30" s="22">
        <f t="shared" si="0"/>
        <v>1692520</v>
      </c>
    </row>
    <row r="31" spans="1:6" s="6" customFormat="1">
      <c r="A31" s="46" t="s">
        <v>336</v>
      </c>
      <c r="B31" s="46" t="s">
        <v>485</v>
      </c>
      <c r="C31" s="60"/>
      <c r="D31" s="61">
        <v>414667</v>
      </c>
      <c r="E31" s="60"/>
      <c r="F31" s="22">
        <f t="shared" si="0"/>
        <v>414667</v>
      </c>
    </row>
    <row r="32" spans="1:6" s="6" customFormat="1">
      <c r="A32" s="46" t="s">
        <v>201</v>
      </c>
      <c r="B32" s="46" t="s">
        <v>344</v>
      </c>
      <c r="C32" s="62"/>
      <c r="D32" s="61"/>
      <c r="E32" s="60"/>
      <c r="F32" s="22">
        <f t="shared" si="0"/>
        <v>0</v>
      </c>
    </row>
    <row r="33" spans="1:6" s="6" customFormat="1">
      <c r="A33" s="46" t="s">
        <v>202</v>
      </c>
      <c r="B33" s="46" t="s">
        <v>345</v>
      </c>
      <c r="C33" s="60">
        <v>234080</v>
      </c>
      <c r="D33" s="64">
        <v>677008</v>
      </c>
      <c r="E33" s="60"/>
      <c r="F33" s="22">
        <f t="shared" si="0"/>
        <v>911088</v>
      </c>
    </row>
    <row r="34" spans="1:6" s="6" customFormat="1">
      <c r="A34" s="46" t="s">
        <v>203</v>
      </c>
      <c r="B34" s="46" t="s">
        <v>346</v>
      </c>
      <c r="C34" s="60">
        <v>702240</v>
      </c>
      <c r="D34" s="60">
        <v>2031024</v>
      </c>
      <c r="E34" s="60"/>
      <c r="F34" s="22">
        <f t="shared" si="0"/>
        <v>2733264</v>
      </c>
    </row>
    <row r="35" spans="1:6" s="6" customFormat="1">
      <c r="A35" s="46" t="s">
        <v>204</v>
      </c>
      <c r="B35" s="46" t="s">
        <v>347</v>
      </c>
      <c r="C35" s="60"/>
      <c r="D35" s="60">
        <v>1354016</v>
      </c>
      <c r="E35" s="60"/>
      <c r="F35" s="22">
        <f t="shared" si="0"/>
        <v>1354016</v>
      </c>
    </row>
    <row r="36" spans="1:6" s="6" customFormat="1">
      <c r="A36" s="46" t="s">
        <v>205</v>
      </c>
      <c r="B36" s="46" t="s">
        <v>348</v>
      </c>
      <c r="C36" s="60"/>
      <c r="D36" s="60"/>
      <c r="E36" s="60">
        <v>466640</v>
      </c>
      <c r="F36" s="22">
        <f t="shared" si="0"/>
        <v>466640</v>
      </c>
    </row>
    <row r="37" spans="1:6" s="6" customFormat="1">
      <c r="A37" s="46" t="s">
        <v>497</v>
      </c>
      <c r="B37" s="46" t="s">
        <v>493</v>
      </c>
      <c r="C37" s="62"/>
      <c r="D37" s="60"/>
      <c r="E37" s="60"/>
      <c r="F37" s="22">
        <f t="shared" si="0"/>
        <v>0</v>
      </c>
    </row>
    <row r="38" spans="1:6" s="6" customFormat="1">
      <c r="A38" s="46" t="s">
        <v>206</v>
      </c>
      <c r="B38" s="46" t="s">
        <v>349</v>
      </c>
      <c r="C38" s="60">
        <v>117040</v>
      </c>
      <c r="D38" s="64">
        <v>338504</v>
      </c>
      <c r="E38" s="60"/>
      <c r="F38" s="22">
        <f t="shared" si="0"/>
        <v>455544</v>
      </c>
    </row>
    <row r="39" spans="1:6" s="6" customFormat="1">
      <c r="A39" s="46" t="s">
        <v>207</v>
      </c>
      <c r="B39" s="46" t="s">
        <v>350</v>
      </c>
      <c r="C39" s="62"/>
      <c r="D39" s="60"/>
      <c r="E39" s="60"/>
      <c r="F39" s="22">
        <f t="shared" si="0"/>
        <v>0</v>
      </c>
    </row>
    <row r="40" spans="1:6" s="6" customFormat="1">
      <c r="A40" s="46" t="s">
        <v>208</v>
      </c>
      <c r="B40" s="46" t="s">
        <v>351</v>
      </c>
      <c r="C40" s="60">
        <v>117040</v>
      </c>
      <c r="D40" s="60"/>
      <c r="E40" s="42">
        <v>466640</v>
      </c>
      <c r="F40" s="22">
        <f t="shared" si="0"/>
        <v>583680</v>
      </c>
    </row>
    <row r="41" spans="1:6" s="6" customFormat="1">
      <c r="A41" s="46" t="s">
        <v>209</v>
      </c>
      <c r="B41" s="46" t="s">
        <v>352</v>
      </c>
      <c r="C41" s="60">
        <v>117040</v>
      </c>
      <c r="D41" s="63">
        <v>338504</v>
      </c>
      <c r="E41" s="60"/>
      <c r="F41" s="22">
        <f t="shared" si="0"/>
        <v>455544</v>
      </c>
    </row>
    <row r="42" spans="1:6" s="6" customFormat="1">
      <c r="A42" s="46" t="s">
        <v>210</v>
      </c>
      <c r="B42" s="46" t="s">
        <v>353</v>
      </c>
      <c r="C42" s="60">
        <v>585200</v>
      </c>
      <c r="D42" s="43">
        <v>1692520</v>
      </c>
      <c r="E42" s="42">
        <v>2333200</v>
      </c>
      <c r="F42" s="22">
        <f t="shared" si="0"/>
        <v>4610920</v>
      </c>
    </row>
    <row r="43" spans="1:6" s="6" customFormat="1">
      <c r="A43" s="46" t="s">
        <v>255</v>
      </c>
      <c r="B43" s="46" t="s">
        <v>399</v>
      </c>
      <c r="C43" s="60"/>
      <c r="D43" s="63">
        <v>6770080</v>
      </c>
      <c r="E43" s="60">
        <v>9332800</v>
      </c>
      <c r="F43" s="22">
        <f t="shared" si="0"/>
        <v>16102880</v>
      </c>
    </row>
    <row r="44" spans="1:6" s="6" customFormat="1">
      <c r="A44" s="51">
        <v>364</v>
      </c>
      <c r="B44" s="48" t="s">
        <v>492</v>
      </c>
      <c r="C44" s="60"/>
      <c r="D44" s="64">
        <v>338504</v>
      </c>
      <c r="E44" s="60"/>
      <c r="F44" s="22">
        <f t="shared" si="0"/>
        <v>338504</v>
      </c>
    </row>
    <row r="45" spans="1:6" s="6" customFormat="1">
      <c r="A45" s="46" t="s">
        <v>212</v>
      </c>
      <c r="B45" s="46" t="s">
        <v>355</v>
      </c>
      <c r="C45" s="60">
        <v>117040</v>
      </c>
      <c r="D45" s="60">
        <v>338504</v>
      </c>
      <c r="E45" s="42">
        <v>466640</v>
      </c>
      <c r="F45" s="22">
        <f t="shared" si="0"/>
        <v>922184</v>
      </c>
    </row>
    <row r="46" spans="1:6" s="6" customFormat="1">
      <c r="A46" s="46" t="s">
        <v>214</v>
      </c>
      <c r="B46" s="46" t="s">
        <v>357</v>
      </c>
      <c r="C46" s="60">
        <v>468160</v>
      </c>
      <c r="D46" s="43">
        <v>1354016</v>
      </c>
      <c r="E46" s="42">
        <v>1866560</v>
      </c>
      <c r="F46" s="22">
        <f t="shared" si="0"/>
        <v>3688736</v>
      </c>
    </row>
    <row r="47" spans="1:6" s="6" customFormat="1">
      <c r="A47" s="46" t="s">
        <v>215</v>
      </c>
      <c r="B47" s="46" t="s">
        <v>358</v>
      </c>
      <c r="C47" s="60">
        <v>585200</v>
      </c>
      <c r="D47" s="43">
        <v>1692520</v>
      </c>
      <c r="E47" s="60"/>
      <c r="F47" s="22">
        <f t="shared" si="0"/>
        <v>2277720</v>
      </c>
    </row>
    <row r="48" spans="1:6" s="6" customFormat="1">
      <c r="A48" s="46" t="s">
        <v>342</v>
      </c>
      <c r="B48" s="46" t="s">
        <v>193</v>
      </c>
      <c r="C48" s="60"/>
      <c r="D48" s="43">
        <v>1692520</v>
      </c>
      <c r="E48" s="60">
        <v>2333200</v>
      </c>
      <c r="F48" s="22">
        <f t="shared" si="0"/>
        <v>4025720</v>
      </c>
    </row>
    <row r="49" spans="1:6" s="6" customFormat="1">
      <c r="A49" s="46" t="s">
        <v>216</v>
      </c>
      <c r="B49" s="46" t="s">
        <v>359</v>
      </c>
      <c r="C49" s="60">
        <v>117040</v>
      </c>
      <c r="D49" s="64">
        <v>338504</v>
      </c>
      <c r="E49" s="60">
        <v>466640</v>
      </c>
      <c r="F49" s="22">
        <f t="shared" si="0"/>
        <v>922184</v>
      </c>
    </row>
    <row r="50" spans="1:6" s="6" customFormat="1">
      <c r="A50" s="46" t="s">
        <v>217</v>
      </c>
      <c r="B50" s="46" t="s">
        <v>360</v>
      </c>
      <c r="C50" s="60">
        <v>117040</v>
      </c>
      <c r="D50" s="64">
        <v>338504</v>
      </c>
      <c r="E50" s="60">
        <v>466640</v>
      </c>
      <c r="F50" s="22">
        <f t="shared" si="0"/>
        <v>922184</v>
      </c>
    </row>
    <row r="51" spans="1:6" s="6" customFormat="1">
      <c r="A51" s="51">
        <v>384</v>
      </c>
      <c r="B51" s="48" t="s">
        <v>361</v>
      </c>
      <c r="C51" s="60"/>
      <c r="D51" s="64"/>
      <c r="E51" s="42">
        <v>4666400</v>
      </c>
      <c r="F51" s="22">
        <f t="shared" si="0"/>
        <v>4666400</v>
      </c>
    </row>
    <row r="52" spans="1:6" s="6" customFormat="1">
      <c r="A52" s="46" t="s">
        <v>219</v>
      </c>
      <c r="B52" s="46" t="s">
        <v>362</v>
      </c>
      <c r="C52" s="60">
        <v>234080</v>
      </c>
      <c r="D52" s="60"/>
      <c r="E52" s="60"/>
      <c r="F52" s="22">
        <f t="shared" si="0"/>
        <v>234080</v>
      </c>
    </row>
    <row r="53" spans="1:6" s="6" customFormat="1">
      <c r="A53" s="46" t="s">
        <v>220</v>
      </c>
      <c r="B53" s="46" t="s">
        <v>363</v>
      </c>
      <c r="C53" s="60">
        <v>234080</v>
      </c>
      <c r="D53" s="64">
        <v>677008</v>
      </c>
      <c r="E53" s="42">
        <v>933280</v>
      </c>
      <c r="F53" s="22">
        <f t="shared" si="0"/>
        <v>1844368</v>
      </c>
    </row>
    <row r="54" spans="1:6" s="6" customFormat="1">
      <c r="A54" s="46" t="s">
        <v>265</v>
      </c>
      <c r="B54" s="46" t="s">
        <v>408</v>
      </c>
      <c r="C54" s="60"/>
      <c r="D54" s="62"/>
      <c r="E54" s="62"/>
      <c r="F54" s="22">
        <f t="shared" si="0"/>
        <v>0</v>
      </c>
    </row>
    <row r="55" spans="1:6" s="6" customFormat="1">
      <c r="A55" s="46" t="s">
        <v>341</v>
      </c>
      <c r="B55" s="46" t="s">
        <v>194</v>
      </c>
      <c r="C55" s="60"/>
      <c r="D55" s="60">
        <v>338504</v>
      </c>
      <c r="E55" s="60"/>
      <c r="F55" s="22">
        <f t="shared" si="0"/>
        <v>338504</v>
      </c>
    </row>
    <row r="56" spans="1:6" s="6" customFormat="1">
      <c r="A56" s="46" t="s">
        <v>221</v>
      </c>
      <c r="B56" s="46" t="s">
        <v>364</v>
      </c>
      <c r="C56" s="60"/>
      <c r="D56" s="60">
        <v>6770080</v>
      </c>
      <c r="E56" s="60">
        <v>9332800</v>
      </c>
      <c r="F56" s="22">
        <f t="shared" si="0"/>
        <v>16102880</v>
      </c>
    </row>
    <row r="57" spans="1:6" s="6" customFormat="1">
      <c r="A57" s="46" t="s">
        <v>267</v>
      </c>
      <c r="B57" s="46" t="s">
        <v>411</v>
      </c>
      <c r="C57" s="60"/>
      <c r="D57" s="60"/>
      <c r="E57" s="60">
        <v>9332800</v>
      </c>
      <c r="F57" s="22">
        <f t="shared" si="0"/>
        <v>9332800</v>
      </c>
    </row>
    <row r="58" spans="1:6" s="6" customFormat="1">
      <c r="A58" s="46" t="s">
        <v>222</v>
      </c>
      <c r="B58" s="46" t="s">
        <v>365</v>
      </c>
      <c r="C58" s="60">
        <v>5852000</v>
      </c>
      <c r="D58" s="49">
        <v>16925200</v>
      </c>
      <c r="E58" s="60"/>
      <c r="F58" s="22">
        <f t="shared" si="0"/>
        <v>22777200</v>
      </c>
    </row>
    <row r="59" spans="1:6" s="6" customFormat="1">
      <c r="A59" s="46" t="s">
        <v>223</v>
      </c>
      <c r="B59" s="46" t="s">
        <v>366</v>
      </c>
      <c r="C59" s="60">
        <v>585200</v>
      </c>
      <c r="D59" s="60"/>
      <c r="E59" s="60"/>
      <c r="F59" s="22">
        <f t="shared" si="0"/>
        <v>585200</v>
      </c>
    </row>
    <row r="60" spans="1:6" s="6" customFormat="1">
      <c r="A60" s="46" t="s">
        <v>224</v>
      </c>
      <c r="B60" s="46" t="s">
        <v>367</v>
      </c>
      <c r="C60" s="60"/>
      <c r="D60" s="60"/>
      <c r="E60" s="60">
        <v>6999600</v>
      </c>
      <c r="F60" s="22">
        <f t="shared" si="0"/>
        <v>6999600</v>
      </c>
    </row>
    <row r="61" spans="1:6" s="6" customFormat="1">
      <c r="A61" s="46" t="s">
        <v>225</v>
      </c>
      <c r="B61" s="46" t="s">
        <v>368</v>
      </c>
      <c r="C61" s="60">
        <v>117040</v>
      </c>
      <c r="D61" s="60"/>
      <c r="E61" s="42">
        <v>466640</v>
      </c>
      <c r="F61" s="22">
        <f t="shared" si="0"/>
        <v>583680</v>
      </c>
    </row>
    <row r="62" spans="1:6" s="6" customFormat="1">
      <c r="A62" s="46" t="s">
        <v>226</v>
      </c>
      <c r="B62" s="46" t="s">
        <v>369</v>
      </c>
      <c r="C62" s="60">
        <v>117040</v>
      </c>
      <c r="D62" s="60">
        <v>338504</v>
      </c>
      <c r="E62" s="60">
        <v>466640</v>
      </c>
      <c r="F62" s="22">
        <f t="shared" si="0"/>
        <v>922184</v>
      </c>
    </row>
    <row r="63" spans="1:6" s="6" customFormat="1">
      <c r="A63" s="46" t="s">
        <v>227</v>
      </c>
      <c r="B63" s="46" t="s">
        <v>370</v>
      </c>
      <c r="C63" s="62"/>
      <c r="D63" s="60"/>
      <c r="E63" s="60"/>
      <c r="F63" s="22">
        <f t="shared" si="0"/>
        <v>0</v>
      </c>
    </row>
    <row r="64" spans="1:6" s="6" customFormat="1">
      <c r="A64" s="46" t="s">
        <v>228</v>
      </c>
      <c r="B64" s="46" t="s">
        <v>371</v>
      </c>
      <c r="C64" s="60">
        <v>936320</v>
      </c>
      <c r="D64" s="60"/>
      <c r="E64" s="60"/>
      <c r="F64" s="22">
        <f t="shared" si="0"/>
        <v>936320</v>
      </c>
    </row>
    <row r="65" spans="1:6" s="6" customFormat="1">
      <c r="A65" s="46" t="s">
        <v>229</v>
      </c>
      <c r="B65" s="46" t="s">
        <v>372</v>
      </c>
      <c r="C65" s="60">
        <v>117040</v>
      </c>
      <c r="D65" s="63">
        <v>338504</v>
      </c>
      <c r="E65" s="42">
        <v>466640</v>
      </c>
      <c r="F65" s="22">
        <f t="shared" si="0"/>
        <v>922184</v>
      </c>
    </row>
    <row r="66" spans="1:6" s="6" customFormat="1">
      <c r="A66" s="46" t="s">
        <v>230</v>
      </c>
      <c r="B66" s="46" t="s">
        <v>373</v>
      </c>
      <c r="C66" s="60">
        <v>117040</v>
      </c>
      <c r="D66" s="60">
        <v>338504</v>
      </c>
      <c r="E66" s="60">
        <v>466640</v>
      </c>
      <c r="F66" s="22">
        <f t="shared" si="0"/>
        <v>922184</v>
      </c>
    </row>
    <row r="67" spans="1:6" s="6" customFormat="1">
      <c r="A67" s="46" t="s">
        <v>231</v>
      </c>
      <c r="B67" s="46" t="s">
        <v>374</v>
      </c>
      <c r="C67" s="60">
        <v>117040</v>
      </c>
      <c r="D67" s="64">
        <v>338504</v>
      </c>
      <c r="E67" s="60">
        <v>466640</v>
      </c>
      <c r="F67" s="22">
        <f t="shared" si="0"/>
        <v>922184</v>
      </c>
    </row>
    <row r="68" spans="1:6" s="6" customFormat="1">
      <c r="A68" s="46" t="s">
        <v>232</v>
      </c>
      <c r="B68" s="46" t="s">
        <v>375</v>
      </c>
      <c r="C68" s="60">
        <v>234080</v>
      </c>
      <c r="D68" s="64">
        <v>677008</v>
      </c>
      <c r="E68" s="60"/>
      <c r="F68" s="22">
        <f t="shared" si="0"/>
        <v>911088</v>
      </c>
    </row>
    <row r="69" spans="1:6" s="6" customFormat="1">
      <c r="A69" s="46" t="s">
        <v>233</v>
      </c>
      <c r="B69" s="46" t="s">
        <v>376</v>
      </c>
      <c r="C69" s="60">
        <v>585200</v>
      </c>
      <c r="D69" s="60"/>
      <c r="E69" s="42">
        <v>2333200</v>
      </c>
      <c r="F69" s="22">
        <f t="shared" si="0"/>
        <v>2918400</v>
      </c>
    </row>
    <row r="70" spans="1:6" s="6" customFormat="1">
      <c r="A70" s="46" t="s">
        <v>279</v>
      </c>
      <c r="B70" s="46" t="s">
        <v>424</v>
      </c>
      <c r="C70" s="60"/>
      <c r="D70" s="64">
        <v>16925200</v>
      </c>
      <c r="E70" s="60">
        <v>23332000</v>
      </c>
      <c r="F70" s="22">
        <f t="shared" si="0"/>
        <v>40257200</v>
      </c>
    </row>
    <row r="71" spans="1:6" s="6" customFormat="1">
      <c r="A71" s="46" t="s">
        <v>281</v>
      </c>
      <c r="B71" s="46" t="s">
        <v>426</v>
      </c>
      <c r="C71" s="60"/>
      <c r="D71" s="60">
        <v>0</v>
      </c>
      <c r="E71" s="62"/>
      <c r="F71" s="22">
        <f t="shared" si="0"/>
        <v>0</v>
      </c>
    </row>
    <row r="72" spans="1:6" s="6" customFormat="1">
      <c r="A72" s="46" t="s">
        <v>234</v>
      </c>
      <c r="B72" s="46" t="s">
        <v>377</v>
      </c>
      <c r="C72" s="60">
        <v>1755600</v>
      </c>
      <c r="D72" s="60"/>
      <c r="E72" s="60">
        <v>6999600</v>
      </c>
      <c r="F72" s="22">
        <f t="shared" si="0"/>
        <v>8755200</v>
      </c>
    </row>
    <row r="73" spans="1:6" s="6" customFormat="1">
      <c r="A73" s="46" t="s">
        <v>235</v>
      </c>
      <c r="B73" s="46" t="s">
        <v>378</v>
      </c>
      <c r="C73" s="60">
        <v>234080</v>
      </c>
      <c r="D73" s="64">
        <v>677008</v>
      </c>
      <c r="E73" s="42">
        <v>933280</v>
      </c>
      <c r="F73" s="22">
        <f t="shared" si="0"/>
        <v>1844368</v>
      </c>
    </row>
    <row r="74" spans="1:6" s="6" customFormat="1">
      <c r="A74" s="46" t="s">
        <v>236</v>
      </c>
      <c r="B74" s="46" t="s">
        <v>379</v>
      </c>
      <c r="C74" s="60">
        <v>585200</v>
      </c>
      <c r="D74" s="60"/>
      <c r="E74" s="60"/>
      <c r="F74" s="22">
        <f t="shared" si="0"/>
        <v>585200</v>
      </c>
    </row>
    <row r="75" spans="1:6" s="6" customFormat="1">
      <c r="A75" s="46" t="s">
        <v>237</v>
      </c>
      <c r="B75" s="46" t="s">
        <v>380</v>
      </c>
      <c r="C75" s="60">
        <v>234080</v>
      </c>
      <c r="D75" s="60">
        <v>677008</v>
      </c>
      <c r="E75" s="60"/>
      <c r="F75" s="22">
        <f t="shared" si="0"/>
        <v>911088</v>
      </c>
    </row>
    <row r="76" spans="1:6" s="6" customFormat="1">
      <c r="A76" s="46" t="s">
        <v>238</v>
      </c>
      <c r="B76" s="46" t="s">
        <v>381</v>
      </c>
      <c r="C76" s="60">
        <v>702240</v>
      </c>
      <c r="D76" s="60"/>
      <c r="E76" s="60"/>
      <c r="F76" s="22">
        <f t="shared" ref="F76:F139" si="1">C76+D76+E76</f>
        <v>702240</v>
      </c>
    </row>
    <row r="77" spans="1:6" s="6" customFormat="1">
      <c r="A77" s="46" t="s">
        <v>239</v>
      </c>
      <c r="B77" s="46" t="s">
        <v>382</v>
      </c>
      <c r="C77" s="62"/>
      <c r="D77" s="60"/>
      <c r="E77" s="60"/>
      <c r="F77" s="22">
        <f t="shared" si="1"/>
        <v>0</v>
      </c>
    </row>
    <row r="78" spans="1:6" s="6" customFormat="1">
      <c r="A78" s="46" t="s">
        <v>240</v>
      </c>
      <c r="B78" s="46" t="s">
        <v>384</v>
      </c>
      <c r="C78" s="60">
        <v>117040</v>
      </c>
      <c r="D78" s="64">
        <v>338504</v>
      </c>
      <c r="E78" s="60"/>
      <c r="F78" s="22">
        <f t="shared" si="1"/>
        <v>455544</v>
      </c>
    </row>
    <row r="79" spans="1:6" s="6" customFormat="1">
      <c r="A79" s="46" t="s">
        <v>241</v>
      </c>
      <c r="B79" s="46" t="s">
        <v>385</v>
      </c>
      <c r="C79" s="60">
        <v>585200</v>
      </c>
      <c r="D79" s="60">
        <v>1692520</v>
      </c>
      <c r="E79" s="60"/>
      <c r="F79" s="22">
        <f t="shared" si="1"/>
        <v>2277720</v>
      </c>
    </row>
    <row r="80" spans="1:6" s="6" customFormat="1">
      <c r="A80" s="46" t="s">
        <v>242</v>
      </c>
      <c r="B80" s="46" t="s">
        <v>386</v>
      </c>
      <c r="C80" s="60">
        <v>585200</v>
      </c>
      <c r="D80" s="60"/>
      <c r="E80" s="42">
        <v>2333200</v>
      </c>
      <c r="F80" s="22">
        <f t="shared" si="1"/>
        <v>2918400</v>
      </c>
    </row>
    <row r="81" spans="1:6" s="6" customFormat="1">
      <c r="A81" s="46" t="s">
        <v>243</v>
      </c>
      <c r="B81" s="46" t="s">
        <v>387</v>
      </c>
      <c r="C81" s="60">
        <v>585200</v>
      </c>
      <c r="D81" s="60">
        <v>1692520</v>
      </c>
      <c r="E81" s="60"/>
      <c r="F81" s="22">
        <f t="shared" si="1"/>
        <v>2277720</v>
      </c>
    </row>
    <row r="82" spans="1:6" s="6" customFormat="1">
      <c r="A82" s="46" t="s">
        <v>244</v>
      </c>
      <c r="B82" s="46" t="s">
        <v>388</v>
      </c>
      <c r="C82" s="60">
        <v>117040</v>
      </c>
      <c r="D82" s="64">
        <v>338504</v>
      </c>
      <c r="E82" s="42">
        <v>466640</v>
      </c>
      <c r="F82" s="22">
        <f t="shared" si="1"/>
        <v>922184</v>
      </c>
    </row>
    <row r="83" spans="1:6" s="6" customFormat="1">
      <c r="A83" s="51">
        <v>452</v>
      </c>
      <c r="B83" s="48" t="s">
        <v>389</v>
      </c>
      <c r="C83" s="60"/>
      <c r="D83" s="64">
        <v>677008</v>
      </c>
      <c r="E83" s="60"/>
      <c r="F83" s="22">
        <f t="shared" si="1"/>
        <v>677008</v>
      </c>
    </row>
    <row r="84" spans="1:6" s="6" customFormat="1">
      <c r="A84" s="46" t="s">
        <v>246</v>
      </c>
      <c r="B84" s="46" t="s">
        <v>390</v>
      </c>
      <c r="C84" s="60">
        <v>585200</v>
      </c>
      <c r="D84" s="44">
        <v>1692520</v>
      </c>
      <c r="E84" s="60"/>
      <c r="F84" s="22">
        <f t="shared" si="1"/>
        <v>2277720</v>
      </c>
    </row>
    <row r="85" spans="1:6" s="6" customFormat="1">
      <c r="A85" s="51">
        <v>455</v>
      </c>
      <c r="B85" s="48" t="s">
        <v>391</v>
      </c>
      <c r="C85" s="60"/>
      <c r="D85" s="44"/>
      <c r="E85" s="42">
        <v>9332800</v>
      </c>
      <c r="F85" s="22">
        <f t="shared" si="1"/>
        <v>9332800</v>
      </c>
    </row>
    <row r="86" spans="1:6" s="6" customFormat="1">
      <c r="A86" s="46" t="s">
        <v>248</v>
      </c>
      <c r="B86" s="46" t="s">
        <v>392</v>
      </c>
      <c r="C86" s="60">
        <v>585200</v>
      </c>
      <c r="D86" s="44">
        <v>1692520</v>
      </c>
      <c r="E86" s="42">
        <v>2333200</v>
      </c>
      <c r="F86" s="22">
        <f t="shared" si="1"/>
        <v>4610920</v>
      </c>
    </row>
    <row r="87" spans="1:6" s="6" customFormat="1">
      <c r="A87" s="46" t="s">
        <v>249</v>
      </c>
      <c r="B87" s="46" t="s">
        <v>393</v>
      </c>
      <c r="C87" s="60">
        <v>468160</v>
      </c>
      <c r="D87" s="44">
        <v>1354016</v>
      </c>
      <c r="E87" s="60"/>
      <c r="F87" s="22">
        <f t="shared" si="1"/>
        <v>1822176</v>
      </c>
    </row>
    <row r="88" spans="1:6" s="6" customFormat="1">
      <c r="A88" s="46" t="s">
        <v>250</v>
      </c>
      <c r="B88" s="46" t="s">
        <v>394</v>
      </c>
      <c r="C88" s="60">
        <v>117040</v>
      </c>
      <c r="D88" s="64">
        <v>338504</v>
      </c>
      <c r="E88" s="42">
        <v>466640</v>
      </c>
      <c r="F88" s="22">
        <f t="shared" si="1"/>
        <v>922184</v>
      </c>
    </row>
    <row r="89" spans="1:6" s="6" customFormat="1">
      <c r="A89" s="46" t="s">
        <v>251</v>
      </c>
      <c r="B89" s="46" t="s">
        <v>395</v>
      </c>
      <c r="C89" s="60">
        <v>585200</v>
      </c>
      <c r="D89" s="43">
        <v>1692520</v>
      </c>
      <c r="E89" s="42">
        <v>2333200</v>
      </c>
      <c r="F89" s="22">
        <f t="shared" si="1"/>
        <v>4610920</v>
      </c>
    </row>
    <row r="90" spans="1:6" s="6" customFormat="1">
      <c r="A90" s="46" t="s">
        <v>287</v>
      </c>
      <c r="B90" s="46" t="s">
        <v>433</v>
      </c>
      <c r="C90" s="60"/>
      <c r="D90" s="60">
        <v>0</v>
      </c>
      <c r="E90" s="60">
        <v>2333200</v>
      </c>
      <c r="F90" s="22">
        <f t="shared" si="1"/>
        <v>2333200</v>
      </c>
    </row>
    <row r="91" spans="1:6" s="6" customFormat="1">
      <c r="A91" s="46" t="s">
        <v>252</v>
      </c>
      <c r="B91" s="46" t="s">
        <v>396</v>
      </c>
      <c r="C91" s="60">
        <v>702240</v>
      </c>
      <c r="D91" s="60">
        <v>2031024</v>
      </c>
      <c r="E91" s="42">
        <v>2799840</v>
      </c>
      <c r="F91" s="22">
        <f t="shared" si="1"/>
        <v>5533104</v>
      </c>
    </row>
    <row r="92" spans="1:6" s="6" customFormat="1">
      <c r="A92" s="46" t="s">
        <v>253</v>
      </c>
      <c r="B92" s="46" t="s">
        <v>397</v>
      </c>
      <c r="C92" s="60">
        <v>234080</v>
      </c>
      <c r="D92" s="49">
        <v>677008</v>
      </c>
      <c r="E92" s="60">
        <v>933280</v>
      </c>
      <c r="F92" s="22">
        <f t="shared" si="1"/>
        <v>1844368</v>
      </c>
    </row>
    <row r="93" spans="1:6" s="6" customFormat="1">
      <c r="A93" s="46" t="s">
        <v>254</v>
      </c>
      <c r="B93" s="46" t="s">
        <v>398</v>
      </c>
      <c r="C93" s="60"/>
      <c r="D93" s="60"/>
      <c r="E93" s="60">
        <v>466640</v>
      </c>
      <c r="F93" s="22">
        <f t="shared" si="1"/>
        <v>466640</v>
      </c>
    </row>
    <row r="94" spans="1:6" s="6" customFormat="1">
      <c r="A94" s="46" t="s">
        <v>256</v>
      </c>
      <c r="B94" s="46" t="s">
        <v>400</v>
      </c>
      <c r="C94" s="60"/>
      <c r="D94" s="62"/>
      <c r="E94" s="60"/>
      <c r="F94" s="22">
        <f t="shared" si="1"/>
        <v>0</v>
      </c>
    </row>
    <row r="95" spans="1:6" s="6" customFormat="1">
      <c r="A95" s="46" t="s">
        <v>257</v>
      </c>
      <c r="B95" s="46" t="s">
        <v>401</v>
      </c>
      <c r="C95" s="60">
        <v>1170400</v>
      </c>
      <c r="D95" s="43">
        <v>3385040</v>
      </c>
      <c r="E95" s="42">
        <v>4666400</v>
      </c>
      <c r="F95" s="22">
        <f t="shared" si="1"/>
        <v>9221840</v>
      </c>
    </row>
    <row r="96" spans="1:6" s="6" customFormat="1">
      <c r="A96" s="46" t="s">
        <v>258</v>
      </c>
      <c r="B96" s="46" t="s">
        <v>402</v>
      </c>
      <c r="C96" s="60">
        <v>234080</v>
      </c>
      <c r="D96" s="49">
        <v>677008</v>
      </c>
      <c r="E96" s="42">
        <v>933280</v>
      </c>
      <c r="F96" s="22">
        <f t="shared" si="1"/>
        <v>1844368</v>
      </c>
    </row>
    <row r="97" spans="1:10" s="6" customFormat="1">
      <c r="A97" s="46" t="s">
        <v>259</v>
      </c>
      <c r="B97" s="46" t="s">
        <v>403</v>
      </c>
      <c r="C97" s="60">
        <v>1170400</v>
      </c>
      <c r="D97" s="43">
        <v>3385040</v>
      </c>
      <c r="E97" s="42">
        <v>4666400</v>
      </c>
      <c r="F97" s="22">
        <f t="shared" si="1"/>
        <v>9221840</v>
      </c>
    </row>
    <row r="98" spans="1:10" s="6" customFormat="1">
      <c r="A98" s="46" t="s">
        <v>260</v>
      </c>
      <c r="B98" s="46" t="s">
        <v>404</v>
      </c>
      <c r="C98" s="60">
        <v>468160</v>
      </c>
      <c r="D98" s="43">
        <v>1354016</v>
      </c>
      <c r="E98" s="42">
        <v>1866560</v>
      </c>
      <c r="F98" s="22">
        <f t="shared" si="1"/>
        <v>3688736</v>
      </c>
      <c r="I98" s="27"/>
    </row>
    <row r="99" spans="1:10" s="6" customFormat="1">
      <c r="A99" s="46" t="s">
        <v>261</v>
      </c>
      <c r="B99" s="46" t="s">
        <v>405</v>
      </c>
      <c r="C99" s="60">
        <v>117040</v>
      </c>
      <c r="D99" s="64">
        <v>338504</v>
      </c>
      <c r="E99" s="60"/>
      <c r="F99" s="22">
        <f t="shared" si="1"/>
        <v>455544</v>
      </c>
    </row>
    <row r="100" spans="1:10" s="6" customFormat="1">
      <c r="A100" s="46" t="s">
        <v>343</v>
      </c>
      <c r="B100" s="46" t="s">
        <v>192</v>
      </c>
      <c r="C100" s="60"/>
      <c r="D100" s="60"/>
      <c r="E100" s="60">
        <v>198322</v>
      </c>
      <c r="F100" s="22">
        <f t="shared" si="1"/>
        <v>198322</v>
      </c>
    </row>
    <row r="101" spans="1:10" s="6" customFormat="1">
      <c r="A101" s="46" t="s">
        <v>333</v>
      </c>
      <c r="B101" s="46" t="s">
        <v>482</v>
      </c>
      <c r="C101" s="60">
        <v>1463</v>
      </c>
      <c r="D101" s="60">
        <v>4231.3</v>
      </c>
      <c r="E101" s="60"/>
      <c r="F101" s="22">
        <f t="shared" si="1"/>
        <v>5694.3</v>
      </c>
    </row>
    <row r="102" spans="1:10" s="6" customFormat="1">
      <c r="A102" s="46" t="s">
        <v>262</v>
      </c>
      <c r="B102" s="46" t="s">
        <v>406</v>
      </c>
      <c r="C102" s="60">
        <v>234080</v>
      </c>
      <c r="D102" s="60">
        <v>677008</v>
      </c>
      <c r="E102" s="60">
        <v>933280</v>
      </c>
      <c r="F102" s="22">
        <f t="shared" si="1"/>
        <v>1844368</v>
      </c>
      <c r="I102" s="27"/>
      <c r="J102" s="1"/>
    </row>
    <row r="103" spans="1:10" s="6" customFormat="1">
      <c r="A103" s="46" t="s">
        <v>263</v>
      </c>
      <c r="B103" s="46" t="s">
        <v>407</v>
      </c>
      <c r="C103" s="60">
        <v>1755600</v>
      </c>
      <c r="D103" s="60"/>
      <c r="E103" s="42">
        <v>6999600</v>
      </c>
      <c r="F103" s="22">
        <f t="shared" si="1"/>
        <v>8755200</v>
      </c>
    </row>
    <row r="104" spans="1:10" s="6" customFormat="1">
      <c r="A104" s="46" t="s">
        <v>265</v>
      </c>
      <c r="B104" s="46" t="s">
        <v>409</v>
      </c>
      <c r="C104" s="60">
        <v>351120</v>
      </c>
      <c r="D104" s="43">
        <v>1015512</v>
      </c>
      <c r="E104" s="42">
        <v>1399920</v>
      </c>
      <c r="F104" s="22">
        <f t="shared" si="1"/>
        <v>2766552</v>
      </c>
    </row>
    <row r="105" spans="1:10" s="6" customFormat="1">
      <c r="A105" s="46" t="s">
        <v>266</v>
      </c>
      <c r="B105" s="46" t="s">
        <v>410</v>
      </c>
      <c r="C105" s="60">
        <v>1170400</v>
      </c>
      <c r="D105" s="60">
        <v>3385040</v>
      </c>
      <c r="E105" s="60">
        <v>4666400</v>
      </c>
      <c r="F105" s="22">
        <f t="shared" si="1"/>
        <v>9221840</v>
      </c>
    </row>
    <row r="106" spans="1:10" s="6" customFormat="1">
      <c r="A106" s="46" t="s">
        <v>267</v>
      </c>
      <c r="B106" s="46" t="s">
        <v>412</v>
      </c>
      <c r="C106" s="60">
        <v>117040</v>
      </c>
      <c r="D106" s="60"/>
      <c r="E106" s="60"/>
      <c r="F106" s="22">
        <f t="shared" si="1"/>
        <v>117040</v>
      </c>
    </row>
    <row r="107" spans="1:10" s="6" customFormat="1">
      <c r="A107" s="46" t="s">
        <v>268</v>
      </c>
      <c r="B107" s="46" t="s">
        <v>413</v>
      </c>
      <c r="C107" s="60">
        <v>234080</v>
      </c>
      <c r="D107" s="49">
        <v>677008</v>
      </c>
      <c r="E107" s="60">
        <v>933280</v>
      </c>
      <c r="F107" s="22">
        <f t="shared" si="1"/>
        <v>1844368</v>
      </c>
    </row>
    <row r="108" spans="1:10" s="6" customFormat="1">
      <c r="A108" s="46" t="s">
        <v>270</v>
      </c>
      <c r="B108" s="46" t="s">
        <v>415</v>
      </c>
      <c r="C108" s="60"/>
      <c r="D108" s="60">
        <v>1354016</v>
      </c>
      <c r="E108" s="60"/>
      <c r="F108" s="22">
        <f t="shared" si="1"/>
        <v>1354016</v>
      </c>
    </row>
    <row r="109" spans="1:10" s="6" customFormat="1">
      <c r="A109" s="46" t="s">
        <v>271</v>
      </c>
      <c r="B109" s="46" t="s">
        <v>416</v>
      </c>
      <c r="C109" s="60">
        <v>468160</v>
      </c>
      <c r="D109" s="43">
        <v>1354016</v>
      </c>
      <c r="E109" s="60">
        <v>1866560</v>
      </c>
      <c r="F109" s="22">
        <f t="shared" si="1"/>
        <v>3688736</v>
      </c>
    </row>
    <row r="110" spans="1:10" s="6" customFormat="1">
      <c r="A110" s="46" t="s">
        <v>272</v>
      </c>
      <c r="B110" s="46" t="s">
        <v>417</v>
      </c>
      <c r="C110" s="60">
        <v>585200</v>
      </c>
      <c r="D110" s="43">
        <v>1692520</v>
      </c>
      <c r="E110" s="60"/>
      <c r="F110" s="22">
        <f t="shared" si="1"/>
        <v>2277720</v>
      </c>
    </row>
    <row r="111" spans="1:10" s="6" customFormat="1">
      <c r="A111" s="46" t="s">
        <v>273</v>
      </c>
      <c r="B111" s="46" t="s">
        <v>418</v>
      </c>
      <c r="C111" s="60"/>
      <c r="D111" s="60">
        <v>3385040</v>
      </c>
      <c r="E111" s="60">
        <v>4666400</v>
      </c>
      <c r="F111" s="22">
        <f t="shared" si="1"/>
        <v>8051440</v>
      </c>
    </row>
    <row r="112" spans="1:10" s="6" customFormat="1">
      <c r="A112" s="46" t="s">
        <v>274</v>
      </c>
      <c r="B112" s="46" t="s">
        <v>419</v>
      </c>
      <c r="C112" s="60">
        <v>2340800</v>
      </c>
      <c r="D112" s="60"/>
      <c r="E112" s="60">
        <v>9332800</v>
      </c>
      <c r="F112" s="22">
        <f t="shared" si="1"/>
        <v>11673600</v>
      </c>
    </row>
    <row r="113" spans="1:6" s="6" customFormat="1">
      <c r="A113" s="46" t="s">
        <v>275</v>
      </c>
      <c r="B113" s="46" t="s">
        <v>420</v>
      </c>
      <c r="C113" s="60">
        <v>117040</v>
      </c>
      <c r="D113" s="64">
        <v>338504</v>
      </c>
      <c r="E113" s="60">
        <v>466640</v>
      </c>
      <c r="F113" s="22">
        <f t="shared" si="1"/>
        <v>922184</v>
      </c>
    </row>
    <row r="114" spans="1:6" s="6" customFormat="1">
      <c r="A114" s="46" t="s">
        <v>276</v>
      </c>
      <c r="B114" s="46" t="s">
        <v>421</v>
      </c>
      <c r="C114" s="60">
        <v>585200</v>
      </c>
      <c r="D114" s="60"/>
      <c r="E114" s="60">
        <v>2333200</v>
      </c>
      <c r="F114" s="22">
        <f t="shared" si="1"/>
        <v>2918400</v>
      </c>
    </row>
    <row r="115" spans="1:6" s="6" customFormat="1">
      <c r="A115" s="46" t="s">
        <v>277</v>
      </c>
      <c r="B115" s="46" t="s">
        <v>422</v>
      </c>
      <c r="C115" s="60">
        <v>1170400</v>
      </c>
      <c r="D115" s="60"/>
      <c r="E115" s="42">
        <v>4666400</v>
      </c>
      <c r="F115" s="22">
        <f t="shared" si="1"/>
        <v>5836800</v>
      </c>
    </row>
    <row r="116" spans="1:6" s="6" customFormat="1">
      <c r="A116" s="46" t="s">
        <v>278</v>
      </c>
      <c r="B116" s="46" t="s">
        <v>423</v>
      </c>
      <c r="C116" s="60">
        <v>117040</v>
      </c>
      <c r="D116" s="64">
        <v>338504</v>
      </c>
      <c r="E116" s="60">
        <v>466640</v>
      </c>
      <c r="F116" s="22">
        <f t="shared" si="1"/>
        <v>922184</v>
      </c>
    </row>
    <row r="117" spans="1:6" s="6" customFormat="1">
      <c r="A117" s="46" t="s">
        <v>280</v>
      </c>
      <c r="B117" s="46" t="s">
        <v>425</v>
      </c>
      <c r="C117" s="60">
        <v>117040</v>
      </c>
      <c r="D117" s="64">
        <v>338504</v>
      </c>
      <c r="E117" s="60">
        <v>466640</v>
      </c>
      <c r="F117" s="22">
        <f t="shared" si="1"/>
        <v>922184</v>
      </c>
    </row>
    <row r="118" spans="1:6" s="6" customFormat="1">
      <c r="A118" s="46" t="s">
        <v>282</v>
      </c>
      <c r="B118" s="46" t="s">
        <v>427</v>
      </c>
      <c r="C118" s="60">
        <v>117040</v>
      </c>
      <c r="D118" s="60"/>
      <c r="E118" s="60">
        <v>466640</v>
      </c>
      <c r="F118" s="22">
        <f t="shared" si="1"/>
        <v>583680</v>
      </c>
    </row>
    <row r="119" spans="1:6" s="6" customFormat="1">
      <c r="A119" s="46" t="s">
        <v>283</v>
      </c>
      <c r="B119" s="46" t="s">
        <v>428</v>
      </c>
      <c r="C119" s="60">
        <v>117040</v>
      </c>
      <c r="D119" s="64">
        <v>338504</v>
      </c>
      <c r="E119" s="60">
        <v>466640</v>
      </c>
      <c r="F119" s="22">
        <f t="shared" si="1"/>
        <v>922184</v>
      </c>
    </row>
    <row r="120" spans="1:6" s="6" customFormat="1">
      <c r="A120" s="46" t="s">
        <v>284</v>
      </c>
      <c r="B120" s="46" t="s">
        <v>429</v>
      </c>
      <c r="C120" s="60">
        <v>468160</v>
      </c>
      <c r="D120" s="44">
        <v>1354016</v>
      </c>
      <c r="E120" s="60">
        <v>1866560</v>
      </c>
      <c r="F120" s="22">
        <f t="shared" si="1"/>
        <v>3688736</v>
      </c>
    </row>
    <row r="121" spans="1:6" s="6" customFormat="1">
      <c r="A121" s="46" t="s">
        <v>285</v>
      </c>
      <c r="B121" s="46" t="s">
        <v>430</v>
      </c>
      <c r="C121" s="60">
        <v>468160</v>
      </c>
      <c r="D121" s="60"/>
      <c r="E121" s="42">
        <v>1866560</v>
      </c>
      <c r="F121" s="22">
        <f t="shared" si="1"/>
        <v>2334720</v>
      </c>
    </row>
    <row r="122" spans="1:6" s="6" customFormat="1">
      <c r="A122" s="46" t="s">
        <v>286</v>
      </c>
      <c r="B122" s="46" t="s">
        <v>431</v>
      </c>
      <c r="C122" s="60">
        <v>117040</v>
      </c>
      <c r="D122" s="64">
        <v>338504</v>
      </c>
      <c r="E122" s="42">
        <v>466640</v>
      </c>
      <c r="F122" s="22">
        <f t="shared" si="1"/>
        <v>922184</v>
      </c>
    </row>
    <row r="123" spans="1:6" s="6" customFormat="1">
      <c r="A123" s="46" t="s">
        <v>498</v>
      </c>
      <c r="B123" s="46" t="s">
        <v>432</v>
      </c>
      <c r="C123" s="60"/>
      <c r="D123" s="60">
        <v>338504</v>
      </c>
      <c r="E123" s="60">
        <v>466640</v>
      </c>
      <c r="F123" s="22">
        <f t="shared" si="1"/>
        <v>805144</v>
      </c>
    </row>
    <row r="124" spans="1:6" s="6" customFormat="1">
      <c r="A124" s="46" t="s">
        <v>288</v>
      </c>
      <c r="B124" s="46" t="s">
        <v>434</v>
      </c>
      <c r="C124" s="60">
        <v>1170400</v>
      </c>
      <c r="D124" s="60">
        <v>3385040</v>
      </c>
      <c r="E124" s="60">
        <v>4666400</v>
      </c>
      <c r="F124" s="22">
        <f t="shared" si="1"/>
        <v>9221840</v>
      </c>
    </row>
    <row r="125" spans="1:6" s="6" customFormat="1">
      <c r="A125" s="46" t="s">
        <v>289</v>
      </c>
      <c r="B125" s="46" t="s">
        <v>435</v>
      </c>
      <c r="C125" s="60">
        <v>1170400</v>
      </c>
      <c r="D125" s="60"/>
      <c r="E125" s="60"/>
      <c r="F125" s="22">
        <f t="shared" si="1"/>
        <v>1170400</v>
      </c>
    </row>
    <row r="126" spans="1:6" s="6" customFormat="1">
      <c r="A126" s="46" t="s">
        <v>290</v>
      </c>
      <c r="B126" s="46" t="s">
        <v>436</v>
      </c>
      <c r="C126" s="60">
        <v>351120</v>
      </c>
      <c r="D126" s="43">
        <v>1015512</v>
      </c>
      <c r="E126" s="60"/>
      <c r="F126" s="22">
        <f t="shared" si="1"/>
        <v>1366632</v>
      </c>
    </row>
    <row r="127" spans="1:6" s="6" customFormat="1">
      <c r="A127" s="46" t="s">
        <v>291</v>
      </c>
      <c r="B127" s="46" t="s">
        <v>437</v>
      </c>
      <c r="C127" s="60">
        <v>585200</v>
      </c>
      <c r="D127" s="44">
        <v>1692520</v>
      </c>
      <c r="E127" s="60"/>
      <c r="F127" s="22">
        <f t="shared" si="1"/>
        <v>2277720</v>
      </c>
    </row>
    <row r="128" spans="1:6" s="6" customFormat="1">
      <c r="A128" s="46" t="s">
        <v>292</v>
      </c>
      <c r="B128" s="46" t="s">
        <v>438</v>
      </c>
      <c r="C128" s="60"/>
      <c r="D128" s="60">
        <v>1692520</v>
      </c>
      <c r="E128" s="42">
        <v>2333200</v>
      </c>
      <c r="F128" s="22">
        <f t="shared" si="1"/>
        <v>4025720</v>
      </c>
    </row>
    <row r="129" spans="1:6" s="6" customFormat="1">
      <c r="A129" s="46" t="s">
        <v>293</v>
      </c>
      <c r="B129" s="46" t="s">
        <v>439</v>
      </c>
      <c r="C129" s="60"/>
      <c r="D129" s="60">
        <v>677008</v>
      </c>
      <c r="E129" s="60"/>
      <c r="F129" s="22">
        <f t="shared" si="1"/>
        <v>677008</v>
      </c>
    </row>
    <row r="130" spans="1:6">
      <c r="A130" s="46" t="s">
        <v>294</v>
      </c>
      <c r="B130" s="46" t="s">
        <v>440</v>
      </c>
      <c r="C130" s="60"/>
      <c r="D130" s="60">
        <v>3385040</v>
      </c>
      <c r="E130" s="60"/>
      <c r="F130" s="22">
        <f t="shared" si="1"/>
        <v>3385040</v>
      </c>
    </row>
    <row r="131" spans="1:6">
      <c r="A131" s="46" t="s">
        <v>295</v>
      </c>
      <c r="B131" s="46" t="s">
        <v>441</v>
      </c>
      <c r="C131" s="60">
        <v>351120</v>
      </c>
      <c r="D131" s="44">
        <v>1015512</v>
      </c>
      <c r="E131" s="60"/>
      <c r="F131" s="22">
        <f t="shared" si="1"/>
        <v>1366632</v>
      </c>
    </row>
    <row r="132" spans="1:6">
      <c r="A132" s="46" t="s">
        <v>296</v>
      </c>
      <c r="B132" s="46" t="s">
        <v>442</v>
      </c>
      <c r="C132" s="60">
        <v>585200</v>
      </c>
      <c r="D132" s="44">
        <v>1692520</v>
      </c>
      <c r="E132" s="60">
        <v>2333200</v>
      </c>
      <c r="F132" s="22">
        <f t="shared" si="1"/>
        <v>4610920</v>
      </c>
    </row>
    <row r="133" spans="1:6">
      <c r="A133" s="46" t="s">
        <v>297</v>
      </c>
      <c r="B133" s="46" t="s">
        <v>443</v>
      </c>
      <c r="C133" s="60">
        <v>117040</v>
      </c>
      <c r="D133" s="64">
        <v>338504</v>
      </c>
      <c r="E133" s="42">
        <v>466640</v>
      </c>
      <c r="F133" s="22">
        <f t="shared" si="1"/>
        <v>922184</v>
      </c>
    </row>
    <row r="134" spans="1:6">
      <c r="A134" s="46" t="s">
        <v>298</v>
      </c>
      <c r="B134" s="46" t="s">
        <v>444</v>
      </c>
      <c r="C134" s="60">
        <v>117040</v>
      </c>
      <c r="D134" s="60">
        <v>338504</v>
      </c>
      <c r="E134" s="42">
        <v>466640</v>
      </c>
      <c r="F134" s="22">
        <f t="shared" si="1"/>
        <v>922184</v>
      </c>
    </row>
    <row r="135" spans="1:6">
      <c r="A135" s="46" t="s">
        <v>299</v>
      </c>
      <c r="B135" s="46" t="s">
        <v>445</v>
      </c>
      <c r="C135" s="60">
        <v>234080</v>
      </c>
      <c r="D135" s="64">
        <v>677008</v>
      </c>
      <c r="E135" s="60"/>
      <c r="F135" s="22">
        <f t="shared" si="1"/>
        <v>911088</v>
      </c>
    </row>
    <row r="136" spans="1:6">
      <c r="A136" s="46" t="s">
        <v>300</v>
      </c>
      <c r="B136" s="46" t="s">
        <v>446</v>
      </c>
      <c r="C136" s="60">
        <v>234080</v>
      </c>
      <c r="D136" s="64">
        <v>677008</v>
      </c>
      <c r="E136" s="42">
        <v>933280</v>
      </c>
      <c r="F136" s="22">
        <f t="shared" si="1"/>
        <v>1844368</v>
      </c>
    </row>
    <row r="137" spans="1:6">
      <c r="A137" s="46" t="s">
        <v>301</v>
      </c>
      <c r="B137" s="46" t="s">
        <v>447</v>
      </c>
      <c r="C137" s="60"/>
      <c r="D137" s="60">
        <v>338504</v>
      </c>
      <c r="E137" s="60"/>
      <c r="F137" s="22">
        <f t="shared" si="1"/>
        <v>338504</v>
      </c>
    </row>
    <row r="138" spans="1:6">
      <c r="A138" s="46" t="s">
        <v>302</v>
      </c>
      <c r="B138" s="46" t="s">
        <v>448</v>
      </c>
      <c r="C138" s="60">
        <v>234080</v>
      </c>
      <c r="D138" s="64">
        <v>677008</v>
      </c>
      <c r="E138" s="60">
        <v>933280</v>
      </c>
      <c r="F138" s="22">
        <f t="shared" si="1"/>
        <v>1844368</v>
      </c>
    </row>
    <row r="139" spans="1:6">
      <c r="A139" s="46" t="s">
        <v>303</v>
      </c>
      <c r="B139" s="46" t="s">
        <v>450</v>
      </c>
      <c r="C139" s="60">
        <v>1755600</v>
      </c>
      <c r="D139" s="44">
        <v>5077560</v>
      </c>
      <c r="E139" s="60"/>
      <c r="F139" s="22">
        <f t="shared" si="1"/>
        <v>6833160</v>
      </c>
    </row>
    <row r="140" spans="1:6">
      <c r="A140" s="46" t="s">
        <v>304</v>
      </c>
      <c r="B140" s="46" t="s">
        <v>451</v>
      </c>
      <c r="C140" s="60">
        <v>234080</v>
      </c>
      <c r="D140" s="64">
        <v>677008</v>
      </c>
      <c r="E140" s="42">
        <v>933280</v>
      </c>
      <c r="F140" s="22">
        <f t="shared" ref="F140:F160" si="2">C140+D140+E140</f>
        <v>1844368</v>
      </c>
    </row>
    <row r="141" spans="1:6">
      <c r="A141" s="46" t="s">
        <v>305</v>
      </c>
      <c r="B141" s="46" t="s">
        <v>452</v>
      </c>
      <c r="C141" s="60">
        <v>585200</v>
      </c>
      <c r="D141" s="60">
        <v>1692520</v>
      </c>
      <c r="E141" s="60"/>
      <c r="F141" s="22">
        <f t="shared" si="2"/>
        <v>2277720</v>
      </c>
    </row>
    <row r="142" spans="1:6">
      <c r="A142" s="46" t="s">
        <v>306</v>
      </c>
      <c r="B142" s="46" t="s">
        <v>453</v>
      </c>
      <c r="C142" s="60">
        <v>585200</v>
      </c>
      <c r="D142" s="44">
        <v>1692520</v>
      </c>
      <c r="E142" s="60"/>
      <c r="F142" s="22">
        <f t="shared" si="2"/>
        <v>2277720</v>
      </c>
    </row>
    <row r="143" spans="1:6">
      <c r="A143" s="46" t="s">
        <v>308</v>
      </c>
      <c r="B143" s="46" t="s">
        <v>455</v>
      </c>
      <c r="C143" s="60">
        <v>234080</v>
      </c>
      <c r="D143" s="49">
        <v>677008</v>
      </c>
      <c r="E143" s="42">
        <v>933280</v>
      </c>
      <c r="F143" s="22">
        <f t="shared" si="2"/>
        <v>1844368</v>
      </c>
    </row>
    <row r="144" spans="1:6">
      <c r="A144" s="46" t="s">
        <v>309</v>
      </c>
      <c r="B144" s="46" t="s">
        <v>456</v>
      </c>
      <c r="C144" s="60">
        <v>234080</v>
      </c>
      <c r="D144" s="60">
        <v>677008</v>
      </c>
      <c r="E144" s="60">
        <v>933280</v>
      </c>
      <c r="F144" s="22">
        <f t="shared" si="2"/>
        <v>1844368</v>
      </c>
    </row>
    <row r="145" spans="1:6">
      <c r="A145" s="46" t="s">
        <v>310</v>
      </c>
      <c r="B145" s="46" t="s">
        <v>457</v>
      </c>
      <c r="C145" s="60">
        <v>117040</v>
      </c>
      <c r="D145" s="60">
        <v>338504</v>
      </c>
      <c r="E145" s="60"/>
      <c r="F145" s="22">
        <f t="shared" si="2"/>
        <v>455544</v>
      </c>
    </row>
    <row r="146" spans="1:6">
      <c r="A146" s="46" t="s">
        <v>311</v>
      </c>
      <c r="B146" s="46" t="s">
        <v>458</v>
      </c>
      <c r="C146" s="60">
        <v>117040</v>
      </c>
      <c r="D146" s="60">
        <v>338504</v>
      </c>
      <c r="E146" s="60">
        <v>466640</v>
      </c>
      <c r="F146" s="22">
        <f t="shared" si="2"/>
        <v>922184</v>
      </c>
    </row>
    <row r="147" spans="1:6" ht="11.25" customHeight="1">
      <c r="A147" s="46" t="s">
        <v>312</v>
      </c>
      <c r="B147" s="46" t="s">
        <v>459</v>
      </c>
      <c r="C147" s="60">
        <v>117040</v>
      </c>
      <c r="D147" s="42">
        <v>338504</v>
      </c>
      <c r="E147" s="60">
        <v>466640</v>
      </c>
      <c r="F147" s="22">
        <f t="shared" si="2"/>
        <v>922184</v>
      </c>
    </row>
    <row r="148" spans="1:6" ht="11.25" customHeight="1">
      <c r="A148" s="46" t="s">
        <v>313</v>
      </c>
      <c r="B148" s="46" t="s">
        <v>460</v>
      </c>
      <c r="C148" s="60">
        <v>702240</v>
      </c>
      <c r="D148" s="43">
        <v>2031024</v>
      </c>
      <c r="E148" s="42">
        <v>2799840</v>
      </c>
      <c r="F148" s="22">
        <f t="shared" si="2"/>
        <v>5533104</v>
      </c>
    </row>
    <row r="149" spans="1:6" ht="11.25" customHeight="1">
      <c r="A149" s="46" t="s">
        <v>314</v>
      </c>
      <c r="B149" s="46" t="s">
        <v>461</v>
      </c>
      <c r="C149" s="60"/>
      <c r="D149" s="60">
        <v>338504</v>
      </c>
      <c r="E149" s="60"/>
      <c r="F149" s="22">
        <f t="shared" si="2"/>
        <v>338504</v>
      </c>
    </row>
    <row r="150" spans="1:6" ht="11.25" customHeight="1">
      <c r="A150" s="46" t="s">
        <v>315</v>
      </c>
      <c r="B150" s="46" t="s">
        <v>462</v>
      </c>
      <c r="C150" s="60">
        <v>117040</v>
      </c>
      <c r="D150" s="63">
        <v>338504</v>
      </c>
      <c r="E150" s="60">
        <v>466640</v>
      </c>
      <c r="F150" s="22">
        <f t="shared" si="2"/>
        <v>922184</v>
      </c>
    </row>
    <row r="151" spans="1:6" ht="11.25" customHeight="1">
      <c r="A151" s="52" t="s">
        <v>501</v>
      </c>
      <c r="B151" s="48" t="s">
        <v>463</v>
      </c>
      <c r="C151" s="60"/>
      <c r="D151" s="43">
        <v>6760080</v>
      </c>
      <c r="E151" s="42">
        <v>9332800</v>
      </c>
      <c r="F151" s="22">
        <f t="shared" si="2"/>
        <v>16092880</v>
      </c>
    </row>
    <row r="152" spans="1:6" ht="11.25" customHeight="1">
      <c r="A152" s="46" t="s">
        <v>317</v>
      </c>
      <c r="B152" s="46" t="s">
        <v>464</v>
      </c>
      <c r="C152" s="60">
        <v>468160</v>
      </c>
      <c r="D152" s="43">
        <v>1354016</v>
      </c>
      <c r="E152" s="60">
        <v>1866560</v>
      </c>
      <c r="F152" s="22">
        <f t="shared" si="2"/>
        <v>3688736</v>
      </c>
    </row>
    <row r="153" spans="1:6" ht="11.25" customHeight="1">
      <c r="A153" s="46" t="s">
        <v>318</v>
      </c>
      <c r="B153" s="46" t="s">
        <v>465</v>
      </c>
      <c r="C153" s="62"/>
      <c r="D153" s="62"/>
      <c r="E153" s="60"/>
      <c r="F153" s="22">
        <f t="shared" si="2"/>
        <v>0</v>
      </c>
    </row>
    <row r="154" spans="1:6" ht="11.25" customHeight="1">
      <c r="A154" s="46" t="s">
        <v>319</v>
      </c>
      <c r="B154" s="46" t="s">
        <v>466</v>
      </c>
      <c r="C154" s="60">
        <v>351120</v>
      </c>
      <c r="D154" s="44">
        <v>1015512</v>
      </c>
      <c r="E154" s="42">
        <v>1399920</v>
      </c>
      <c r="F154" s="22">
        <f t="shared" si="2"/>
        <v>2766552</v>
      </c>
    </row>
    <row r="155" spans="1:6" ht="11.25" customHeight="1">
      <c r="A155" s="46" t="s">
        <v>320</v>
      </c>
      <c r="B155" s="46" t="s">
        <v>467</v>
      </c>
      <c r="C155" s="60">
        <v>1170400</v>
      </c>
      <c r="D155" s="60"/>
      <c r="E155" s="60">
        <v>4666400</v>
      </c>
      <c r="F155" s="22">
        <f t="shared" si="2"/>
        <v>5836800</v>
      </c>
    </row>
    <row r="156" spans="1:6" ht="11.25" customHeight="1">
      <c r="A156" s="46" t="s">
        <v>321</v>
      </c>
      <c r="B156" s="46" t="s">
        <v>468</v>
      </c>
      <c r="C156" s="60"/>
      <c r="D156" s="60">
        <v>1692520</v>
      </c>
      <c r="E156" s="42">
        <v>2333200</v>
      </c>
      <c r="F156" s="22">
        <f t="shared" si="2"/>
        <v>4025720</v>
      </c>
    </row>
    <row r="157" spans="1:6" ht="11.25" customHeight="1">
      <c r="A157" s="46" t="s">
        <v>322</v>
      </c>
      <c r="B157" s="46" t="s">
        <v>469</v>
      </c>
      <c r="C157" s="60">
        <v>117040</v>
      </c>
      <c r="D157" s="63">
        <v>338504</v>
      </c>
      <c r="E157" s="60">
        <v>466640</v>
      </c>
      <c r="F157" s="22">
        <f t="shared" si="2"/>
        <v>922184</v>
      </c>
    </row>
    <row r="158" spans="1:6" ht="11.25" customHeight="1">
      <c r="A158" s="46" t="s">
        <v>323</v>
      </c>
      <c r="B158" s="46" t="s">
        <v>470</v>
      </c>
      <c r="C158" s="60">
        <v>117040</v>
      </c>
      <c r="D158" s="64">
        <v>338504</v>
      </c>
      <c r="E158" s="42">
        <v>466640</v>
      </c>
      <c r="F158" s="22">
        <f t="shared" si="2"/>
        <v>922184</v>
      </c>
    </row>
    <row r="159" spans="1:6" ht="11.25" customHeight="1">
      <c r="A159" s="46" t="s">
        <v>324</v>
      </c>
      <c r="B159" s="46" t="s">
        <v>471</v>
      </c>
      <c r="C159" s="60">
        <v>585200</v>
      </c>
      <c r="D159" s="60">
        <v>1692520</v>
      </c>
      <c r="E159" s="42">
        <v>2333200</v>
      </c>
      <c r="F159" s="22">
        <f t="shared" si="2"/>
        <v>4610920</v>
      </c>
    </row>
    <row r="160" spans="1:6" ht="11.25" customHeight="1">
      <c r="A160" s="46" t="s">
        <v>325</v>
      </c>
      <c r="B160" s="46" t="s">
        <v>472</v>
      </c>
      <c r="C160" s="60">
        <v>351120</v>
      </c>
      <c r="D160" s="43">
        <v>1015512</v>
      </c>
      <c r="E160" s="42">
        <v>1399920</v>
      </c>
      <c r="F160" s="22">
        <f t="shared" si="2"/>
        <v>2766552</v>
      </c>
    </row>
    <row r="161" spans="1:10" ht="11.25" customHeight="1">
      <c r="A161" s="19"/>
      <c r="B161" s="19"/>
      <c r="C161" s="20"/>
      <c r="D161" s="61"/>
      <c r="E161" s="20"/>
      <c r="F161" s="22"/>
    </row>
    <row r="162" spans="1:10">
      <c r="A162" s="23" t="s">
        <v>149</v>
      </c>
      <c r="B162" s="23" t="s">
        <v>149</v>
      </c>
      <c r="C162" s="24">
        <f>SUM(C11:C161)</f>
        <v>49126077</v>
      </c>
      <c r="D162" s="24">
        <f>SUM(D11:D161)</f>
        <v>155718987.59999999</v>
      </c>
      <c r="E162" s="24">
        <f>SUM(E11:E161)</f>
        <v>213733093</v>
      </c>
      <c r="F162" s="24">
        <f>SUM(F11:F161)</f>
        <v>418578157.60000002</v>
      </c>
    </row>
    <row r="171" spans="1:10">
      <c r="A171" s="7"/>
      <c r="B171" s="7" t="s">
        <v>44</v>
      </c>
      <c r="D171" s="2">
        <v>338504</v>
      </c>
      <c r="F171" s="21" t="s">
        <v>494</v>
      </c>
    </row>
    <row r="172" spans="1:10">
      <c r="A172" s="46" t="s">
        <v>497</v>
      </c>
      <c r="B172" s="46" t="s">
        <v>493</v>
      </c>
      <c r="C172" s="60">
        <v>234080</v>
      </c>
      <c r="F172" s="21" t="s">
        <v>502</v>
      </c>
    </row>
    <row r="173" spans="1:10" s="2" customFormat="1">
      <c r="A173" s="45"/>
      <c r="B173" s="45"/>
      <c r="C173" s="20"/>
      <c r="G173" s="1"/>
      <c r="H173" s="1"/>
      <c r="I173" s="1"/>
      <c r="J173" s="1"/>
    </row>
    <row r="176" spans="1:10">
      <c r="C176" s="57">
        <v>234080</v>
      </c>
    </row>
    <row r="177" spans="1:6">
      <c r="C177" s="42">
        <v>117040</v>
      </c>
      <c r="D177" s="42">
        <v>338504</v>
      </c>
    </row>
    <row r="178" spans="1:6">
      <c r="C178" s="57">
        <v>117040</v>
      </c>
      <c r="D178" s="57">
        <v>1692520</v>
      </c>
      <c r="E178" s="57">
        <v>466640</v>
      </c>
    </row>
    <row r="179" spans="1:6">
      <c r="C179" s="57">
        <v>146300</v>
      </c>
      <c r="D179" s="57">
        <v>338504</v>
      </c>
      <c r="E179" s="57">
        <v>466640</v>
      </c>
    </row>
    <row r="180" spans="1:6">
      <c r="C180" s="57">
        <v>117040</v>
      </c>
      <c r="D180" s="57">
        <v>338504</v>
      </c>
      <c r="E180" s="57">
        <v>466640</v>
      </c>
    </row>
    <row r="181" spans="1:6">
      <c r="C181" s="57">
        <v>819280</v>
      </c>
      <c r="D181" s="57">
        <v>677008</v>
      </c>
      <c r="E181" s="57">
        <v>933280</v>
      </c>
    </row>
    <row r="182" spans="1:6" s="2" customFormat="1">
      <c r="A182" s="1"/>
      <c r="C182" s="57">
        <v>351120</v>
      </c>
    </row>
    <row r="183" spans="1:6">
      <c r="C183" s="2">
        <f>SUM(C176:C182)</f>
        <v>1901900</v>
      </c>
      <c r="D183" s="2">
        <f t="shared" ref="D183:E183" si="3">SUM(D176:D182)</f>
        <v>3385040</v>
      </c>
      <c r="E183" s="2">
        <f t="shared" si="3"/>
        <v>2333200</v>
      </c>
      <c r="F183" s="2">
        <f>SUM(C183:E183)</f>
        <v>7620140</v>
      </c>
    </row>
    <row r="195" spans="5:5">
      <c r="E195" s="2">
        <v>49126077</v>
      </c>
    </row>
    <row r="196" spans="5:5">
      <c r="E196" s="2">
        <v>155718987.59999999</v>
      </c>
    </row>
    <row r="197" spans="5:5">
      <c r="E197" s="2">
        <v>213733093</v>
      </c>
    </row>
  </sheetData>
  <autoFilter ref="A10:R160"/>
  <mergeCells count="6">
    <mergeCell ref="B8:F8"/>
    <mergeCell ref="D1:F1"/>
    <mergeCell ref="D2:F2"/>
    <mergeCell ref="D3:F3"/>
    <mergeCell ref="B6:F6"/>
    <mergeCell ref="B7:F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0000"/>
  </sheetPr>
  <dimension ref="A1:J197"/>
  <sheetViews>
    <sheetView showZeros="0" view="pageBreakPreview" topLeftCell="A122" zoomScaleNormal="100" zoomScaleSheetLayoutView="100" workbookViewId="0">
      <selection activeCell="J153" sqref="J152:J153"/>
    </sheetView>
  </sheetViews>
  <sheetFormatPr defaultColWidth="10.33203125" defaultRowHeight="11.25"/>
  <cols>
    <col min="1" max="1" width="6.5" style="1" customWidth="1"/>
    <col min="2" max="2" width="46.1640625" style="1" customWidth="1"/>
    <col min="3" max="6" width="16.1640625" style="2" customWidth="1"/>
    <col min="7" max="16384" width="10.33203125" style="1"/>
  </cols>
  <sheetData>
    <row r="1" spans="1:6">
      <c r="C1" s="21"/>
      <c r="D1" s="72" t="s">
        <v>168</v>
      </c>
      <c r="E1" s="72"/>
      <c r="F1" s="72"/>
    </row>
    <row r="2" spans="1:6">
      <c r="C2" s="21"/>
      <c r="D2" s="72" t="s">
        <v>180</v>
      </c>
      <c r="E2" s="72"/>
      <c r="F2" s="72"/>
    </row>
    <row r="3" spans="1:6">
      <c r="C3" s="21"/>
      <c r="D3" s="72" t="s">
        <v>195</v>
      </c>
      <c r="E3" s="72"/>
      <c r="F3" s="72"/>
    </row>
    <row r="4" spans="1:6">
      <c r="C4" s="21"/>
      <c r="E4" s="21"/>
    </row>
    <row r="6" spans="1:6">
      <c r="B6" s="71" t="s">
        <v>4</v>
      </c>
      <c r="C6" s="71"/>
      <c r="D6" s="71"/>
      <c r="E6" s="71"/>
      <c r="F6" s="71"/>
    </row>
    <row r="7" spans="1:6">
      <c r="B7" s="71" t="s">
        <v>5</v>
      </c>
      <c r="C7" s="71"/>
      <c r="D7" s="71"/>
      <c r="E7" s="71"/>
      <c r="F7" s="71"/>
    </row>
    <row r="8" spans="1:6">
      <c r="B8" s="71" t="s">
        <v>196</v>
      </c>
      <c r="C8" s="71"/>
      <c r="D8" s="71"/>
      <c r="E8" s="71"/>
      <c r="F8" s="71"/>
    </row>
    <row r="9" spans="1:6">
      <c r="A9" s="35"/>
      <c r="B9" s="35"/>
      <c r="C9" s="35"/>
      <c r="D9" s="35"/>
      <c r="E9" s="35"/>
      <c r="F9" s="35"/>
    </row>
    <row r="10" spans="1:6" s="6" customFormat="1">
      <c r="A10" s="3" t="s">
        <v>488</v>
      </c>
      <c r="B10" s="3" t="s">
        <v>7</v>
      </c>
      <c r="C10" s="4">
        <v>2018</v>
      </c>
      <c r="D10" s="4">
        <v>2019</v>
      </c>
      <c r="E10" s="4">
        <v>2020</v>
      </c>
      <c r="F10" s="5" t="s">
        <v>8</v>
      </c>
    </row>
    <row r="11" spans="1:6" s="6" customFormat="1">
      <c r="A11" s="46" t="s">
        <v>335</v>
      </c>
      <c r="B11" s="46" t="s">
        <v>484</v>
      </c>
      <c r="C11" s="60"/>
      <c r="D11" s="61">
        <v>33850.400000000001</v>
      </c>
      <c r="E11" s="60"/>
      <c r="F11" s="22">
        <f>C11+D11+E11</f>
        <v>33850.400000000001</v>
      </c>
    </row>
    <row r="12" spans="1:6" s="6" customFormat="1">
      <c r="A12" s="46" t="s">
        <v>326</v>
      </c>
      <c r="B12" s="46" t="s">
        <v>473</v>
      </c>
      <c r="C12" s="60">
        <v>14630</v>
      </c>
      <c r="D12" s="61">
        <v>42313</v>
      </c>
      <c r="E12" s="60"/>
      <c r="F12" s="22">
        <f t="shared" ref="F12:F75" si="0">C12+D12+E12</f>
        <v>56943</v>
      </c>
    </row>
    <row r="13" spans="1:6" s="6" customFormat="1">
      <c r="A13" s="46" t="s">
        <v>211</v>
      </c>
      <c r="B13" s="46" t="s">
        <v>354</v>
      </c>
      <c r="C13" s="60">
        <v>585200</v>
      </c>
      <c r="D13" s="60"/>
      <c r="E13" s="60"/>
      <c r="F13" s="22">
        <f t="shared" si="0"/>
        <v>585200</v>
      </c>
    </row>
    <row r="14" spans="1:6" s="6" customFormat="1">
      <c r="A14" s="46" t="s">
        <v>327</v>
      </c>
      <c r="B14" s="46" t="s">
        <v>474</v>
      </c>
      <c r="C14" s="60">
        <v>2926</v>
      </c>
      <c r="D14" s="60"/>
      <c r="E14" s="60">
        <v>11666</v>
      </c>
      <c r="F14" s="22">
        <f t="shared" si="0"/>
        <v>14592</v>
      </c>
    </row>
    <row r="15" spans="1:6" s="6" customFormat="1">
      <c r="A15" s="46" t="s">
        <v>328</v>
      </c>
      <c r="B15" s="46" t="s">
        <v>475</v>
      </c>
      <c r="C15" s="60">
        <v>2926</v>
      </c>
      <c r="D15" s="60"/>
      <c r="E15" s="60"/>
      <c r="F15" s="22">
        <f t="shared" si="0"/>
        <v>2926</v>
      </c>
    </row>
    <row r="16" spans="1:6" s="6" customFormat="1">
      <c r="A16" s="46" t="s">
        <v>329</v>
      </c>
      <c r="B16" s="46" t="s">
        <v>476</v>
      </c>
      <c r="C16" s="60">
        <v>2926</v>
      </c>
      <c r="D16" s="60"/>
      <c r="E16" s="60"/>
      <c r="F16" s="22">
        <f t="shared" si="0"/>
        <v>2926</v>
      </c>
    </row>
    <row r="17" spans="1:6" s="6" customFormat="1">
      <c r="A17" s="46" t="s">
        <v>499</v>
      </c>
      <c r="B17" s="46" t="s">
        <v>199</v>
      </c>
      <c r="C17" s="60">
        <v>117040</v>
      </c>
      <c r="D17" s="60">
        <v>338504</v>
      </c>
      <c r="E17" s="60">
        <v>466640</v>
      </c>
      <c r="F17" s="22">
        <f t="shared" si="0"/>
        <v>922184</v>
      </c>
    </row>
    <row r="18" spans="1:6" s="6" customFormat="1">
      <c r="A18" s="46" t="s">
        <v>334</v>
      </c>
      <c r="B18" s="46" t="s">
        <v>483</v>
      </c>
      <c r="C18" s="60"/>
      <c r="D18" s="60">
        <v>1823913</v>
      </c>
      <c r="E18" s="60">
        <v>2514330</v>
      </c>
      <c r="F18" s="22">
        <f t="shared" si="0"/>
        <v>4338243</v>
      </c>
    </row>
    <row r="19" spans="1:6" s="6" customFormat="1">
      <c r="A19" s="46" t="s">
        <v>339</v>
      </c>
      <c r="B19" s="46" t="s">
        <v>487</v>
      </c>
      <c r="C19" s="60"/>
      <c r="D19" s="60"/>
      <c r="E19" s="62"/>
      <c r="F19" s="22">
        <f t="shared" si="0"/>
        <v>0</v>
      </c>
    </row>
    <row r="20" spans="1:6" s="6" customFormat="1">
      <c r="A20" s="46" t="s">
        <v>496</v>
      </c>
      <c r="B20" s="46" t="s">
        <v>477</v>
      </c>
      <c r="C20" s="60">
        <v>19019</v>
      </c>
      <c r="D20" s="61">
        <v>55007</v>
      </c>
      <c r="E20" s="60">
        <v>75829</v>
      </c>
      <c r="F20" s="22">
        <f t="shared" si="0"/>
        <v>149855</v>
      </c>
    </row>
    <row r="21" spans="1:6" s="6" customFormat="1">
      <c r="A21" s="46" t="s">
        <v>500</v>
      </c>
      <c r="B21" s="46" t="s">
        <v>383</v>
      </c>
      <c r="C21" s="60"/>
      <c r="D21" s="60">
        <v>677008</v>
      </c>
      <c r="E21" s="60">
        <v>933280</v>
      </c>
      <c r="F21" s="22">
        <f t="shared" si="0"/>
        <v>1610288</v>
      </c>
    </row>
    <row r="22" spans="1:6" s="6" customFormat="1">
      <c r="A22" s="46" t="s">
        <v>330</v>
      </c>
      <c r="B22" s="46" t="s">
        <v>478</v>
      </c>
      <c r="C22" s="62"/>
      <c r="D22" s="60"/>
      <c r="E22" s="60"/>
      <c r="F22" s="22">
        <f t="shared" si="0"/>
        <v>0</v>
      </c>
    </row>
    <row r="23" spans="1:6" s="6" customFormat="1">
      <c r="A23" s="46" t="s">
        <v>331</v>
      </c>
      <c r="B23" s="46" t="s">
        <v>479</v>
      </c>
      <c r="C23" s="60">
        <v>1463</v>
      </c>
      <c r="D23" s="60"/>
      <c r="E23" s="60"/>
      <c r="F23" s="22">
        <f t="shared" si="0"/>
        <v>1463</v>
      </c>
    </row>
    <row r="24" spans="1:6" s="6" customFormat="1">
      <c r="A24" s="46" t="s">
        <v>269</v>
      </c>
      <c r="B24" s="46" t="s">
        <v>414</v>
      </c>
      <c r="C24" s="60"/>
      <c r="D24" s="62"/>
      <c r="E24" s="60"/>
      <c r="F24" s="22">
        <f t="shared" si="0"/>
        <v>0</v>
      </c>
    </row>
    <row r="25" spans="1:6" s="6" customFormat="1">
      <c r="A25" s="46" t="s">
        <v>200</v>
      </c>
      <c r="B25" s="46" t="s">
        <v>491</v>
      </c>
      <c r="C25" s="60">
        <v>8778</v>
      </c>
      <c r="D25" s="60"/>
      <c r="E25" s="60"/>
      <c r="F25" s="22">
        <f t="shared" si="0"/>
        <v>8778</v>
      </c>
    </row>
    <row r="26" spans="1:6" s="6" customFormat="1">
      <c r="A26" s="46" t="s">
        <v>213</v>
      </c>
      <c r="B26" s="46" t="s">
        <v>356</v>
      </c>
      <c r="C26" s="60"/>
      <c r="D26" s="62"/>
      <c r="E26" s="62"/>
      <c r="F26" s="22">
        <f t="shared" si="0"/>
        <v>0</v>
      </c>
    </row>
    <row r="27" spans="1:6" s="6" customFormat="1">
      <c r="A27" s="46" t="s">
        <v>332</v>
      </c>
      <c r="B27" s="46" t="s">
        <v>480</v>
      </c>
      <c r="C27" s="60">
        <v>146300</v>
      </c>
      <c r="D27" s="60"/>
      <c r="E27" s="60"/>
      <c r="F27" s="22">
        <f t="shared" si="0"/>
        <v>146300</v>
      </c>
    </row>
    <row r="28" spans="1:6" s="6" customFormat="1">
      <c r="A28" s="46" t="s">
        <v>337</v>
      </c>
      <c r="B28" s="46" t="s">
        <v>486</v>
      </c>
      <c r="C28" s="60"/>
      <c r="D28" s="60">
        <v>4231.3</v>
      </c>
      <c r="E28" s="60"/>
      <c r="F28" s="22">
        <f t="shared" si="0"/>
        <v>4231.3</v>
      </c>
    </row>
    <row r="29" spans="1:6" s="6" customFormat="1">
      <c r="A29" s="46" t="s">
        <v>495</v>
      </c>
      <c r="B29" s="46" t="s">
        <v>481</v>
      </c>
      <c r="C29" s="60">
        <v>2926</v>
      </c>
      <c r="D29" s="61">
        <v>8462.6</v>
      </c>
      <c r="E29" s="60">
        <v>11666</v>
      </c>
      <c r="F29" s="22">
        <f t="shared" si="0"/>
        <v>23054.6</v>
      </c>
    </row>
    <row r="30" spans="1:6" s="6" customFormat="1">
      <c r="A30" s="46" t="s">
        <v>307</v>
      </c>
      <c r="B30" s="46" t="s">
        <v>454</v>
      </c>
      <c r="C30" s="60"/>
      <c r="D30" s="60">
        <v>1692520</v>
      </c>
      <c r="E30" s="60"/>
      <c r="F30" s="22">
        <f t="shared" si="0"/>
        <v>1692520</v>
      </c>
    </row>
    <row r="31" spans="1:6" s="6" customFormat="1">
      <c r="A31" s="46" t="s">
        <v>336</v>
      </c>
      <c r="B31" s="46" t="s">
        <v>485</v>
      </c>
      <c r="C31" s="60"/>
      <c r="D31" s="61">
        <v>414667</v>
      </c>
      <c r="E31" s="60"/>
      <c r="F31" s="22">
        <f t="shared" si="0"/>
        <v>414667</v>
      </c>
    </row>
    <row r="32" spans="1:6" s="6" customFormat="1">
      <c r="A32" s="46" t="s">
        <v>201</v>
      </c>
      <c r="B32" s="46" t="s">
        <v>344</v>
      </c>
      <c r="C32" s="62"/>
      <c r="D32" s="61"/>
      <c r="E32" s="60"/>
      <c r="F32" s="22">
        <f t="shared" si="0"/>
        <v>0</v>
      </c>
    </row>
    <row r="33" spans="1:6" s="6" customFormat="1">
      <c r="A33" s="46" t="s">
        <v>202</v>
      </c>
      <c r="B33" s="46" t="s">
        <v>345</v>
      </c>
      <c r="C33" s="60">
        <v>234080</v>
      </c>
      <c r="D33" s="64">
        <v>677008</v>
      </c>
      <c r="E33" s="60"/>
      <c r="F33" s="22">
        <f t="shared" si="0"/>
        <v>911088</v>
      </c>
    </row>
    <row r="34" spans="1:6" s="6" customFormat="1">
      <c r="A34" s="46" t="s">
        <v>203</v>
      </c>
      <c r="B34" s="46" t="s">
        <v>346</v>
      </c>
      <c r="C34" s="62"/>
      <c r="D34" s="62"/>
      <c r="E34" s="60"/>
      <c r="F34" s="22">
        <f t="shared" si="0"/>
        <v>0</v>
      </c>
    </row>
    <row r="35" spans="1:6" s="6" customFormat="1">
      <c r="A35" s="46" t="s">
        <v>204</v>
      </c>
      <c r="B35" s="46" t="s">
        <v>347</v>
      </c>
      <c r="C35" s="60"/>
      <c r="D35" s="60">
        <v>1354016</v>
      </c>
      <c r="E35" s="60"/>
      <c r="F35" s="22">
        <f t="shared" si="0"/>
        <v>1354016</v>
      </c>
    </row>
    <row r="36" spans="1:6" s="6" customFormat="1">
      <c r="A36" s="46" t="s">
        <v>205</v>
      </c>
      <c r="B36" s="46" t="s">
        <v>348</v>
      </c>
      <c r="C36" s="60"/>
      <c r="D36" s="60"/>
      <c r="E36" s="60">
        <v>466640</v>
      </c>
      <c r="F36" s="22">
        <f t="shared" si="0"/>
        <v>466640</v>
      </c>
    </row>
    <row r="37" spans="1:6" s="6" customFormat="1">
      <c r="A37" s="46" t="s">
        <v>497</v>
      </c>
      <c r="B37" s="46" t="s">
        <v>493</v>
      </c>
      <c r="C37" s="62"/>
      <c r="D37" s="60"/>
      <c r="E37" s="60"/>
      <c r="F37" s="22">
        <f t="shared" si="0"/>
        <v>0</v>
      </c>
    </row>
    <row r="38" spans="1:6" s="6" customFormat="1">
      <c r="A38" s="46" t="s">
        <v>206</v>
      </c>
      <c r="B38" s="46" t="s">
        <v>349</v>
      </c>
      <c r="C38" s="60">
        <v>117040</v>
      </c>
      <c r="D38" s="64">
        <v>338504</v>
      </c>
      <c r="E38" s="60"/>
      <c r="F38" s="22">
        <f t="shared" si="0"/>
        <v>455544</v>
      </c>
    </row>
    <row r="39" spans="1:6" s="6" customFormat="1">
      <c r="A39" s="46" t="s">
        <v>207</v>
      </c>
      <c r="B39" s="46" t="s">
        <v>350</v>
      </c>
      <c r="C39" s="62"/>
      <c r="D39" s="60"/>
      <c r="E39" s="60"/>
      <c r="F39" s="22">
        <f t="shared" si="0"/>
        <v>0</v>
      </c>
    </row>
    <row r="40" spans="1:6" s="6" customFormat="1">
      <c r="A40" s="46" t="s">
        <v>208</v>
      </c>
      <c r="B40" s="46" t="s">
        <v>351</v>
      </c>
      <c r="C40" s="60">
        <v>117040</v>
      </c>
      <c r="D40" s="60"/>
      <c r="E40" s="42">
        <v>466640</v>
      </c>
      <c r="F40" s="22">
        <f t="shared" si="0"/>
        <v>583680</v>
      </c>
    </row>
    <row r="41" spans="1:6" s="6" customFormat="1">
      <c r="A41" s="46" t="s">
        <v>209</v>
      </c>
      <c r="B41" s="46" t="s">
        <v>352</v>
      </c>
      <c r="C41" s="60">
        <v>117040</v>
      </c>
      <c r="D41" s="63">
        <v>338504</v>
      </c>
      <c r="E41" s="60"/>
      <c r="F41" s="22">
        <f t="shared" si="0"/>
        <v>455544</v>
      </c>
    </row>
    <row r="42" spans="1:6" s="6" customFormat="1">
      <c r="A42" s="46" t="s">
        <v>210</v>
      </c>
      <c r="B42" s="46" t="s">
        <v>353</v>
      </c>
      <c r="C42" s="60">
        <v>585200</v>
      </c>
      <c r="D42" s="43">
        <v>1692520</v>
      </c>
      <c r="E42" s="42">
        <v>2333200</v>
      </c>
      <c r="F42" s="22">
        <f t="shared" si="0"/>
        <v>4610920</v>
      </c>
    </row>
    <row r="43" spans="1:6" s="6" customFormat="1">
      <c r="A43" s="46" t="s">
        <v>255</v>
      </c>
      <c r="B43" s="46" t="s">
        <v>399</v>
      </c>
      <c r="C43" s="60"/>
      <c r="D43" s="63">
        <v>6770080</v>
      </c>
      <c r="E43" s="60">
        <v>9332800</v>
      </c>
      <c r="F43" s="22">
        <f t="shared" si="0"/>
        <v>16102880</v>
      </c>
    </row>
    <row r="44" spans="1:6" s="6" customFormat="1">
      <c r="A44" s="51">
        <v>364</v>
      </c>
      <c r="B44" s="48" t="s">
        <v>492</v>
      </c>
      <c r="C44" s="60"/>
      <c r="D44" s="64">
        <v>338504</v>
      </c>
      <c r="E44" s="60"/>
      <c r="F44" s="22">
        <f t="shared" si="0"/>
        <v>338504</v>
      </c>
    </row>
    <row r="45" spans="1:6" s="6" customFormat="1">
      <c r="A45" s="46" t="s">
        <v>212</v>
      </c>
      <c r="B45" s="46" t="s">
        <v>355</v>
      </c>
      <c r="C45" s="60">
        <v>117040</v>
      </c>
      <c r="D45" s="60">
        <v>338504</v>
      </c>
      <c r="E45" s="42">
        <v>466640</v>
      </c>
      <c r="F45" s="22">
        <f t="shared" si="0"/>
        <v>922184</v>
      </c>
    </row>
    <row r="46" spans="1:6" s="6" customFormat="1">
      <c r="A46" s="46" t="s">
        <v>214</v>
      </c>
      <c r="B46" s="46" t="s">
        <v>357</v>
      </c>
      <c r="C46" s="60">
        <v>468160</v>
      </c>
      <c r="D46" s="43">
        <v>1354016</v>
      </c>
      <c r="E46" s="42">
        <v>1866560</v>
      </c>
      <c r="F46" s="22">
        <f t="shared" si="0"/>
        <v>3688736</v>
      </c>
    </row>
    <row r="47" spans="1:6" s="6" customFormat="1">
      <c r="A47" s="46" t="s">
        <v>215</v>
      </c>
      <c r="B47" s="46" t="s">
        <v>358</v>
      </c>
      <c r="C47" s="60">
        <v>585200</v>
      </c>
      <c r="D47" s="43">
        <v>1692520</v>
      </c>
      <c r="E47" s="60"/>
      <c r="F47" s="22">
        <f t="shared" si="0"/>
        <v>2277720</v>
      </c>
    </row>
    <row r="48" spans="1:6" s="6" customFormat="1">
      <c r="A48" s="46" t="s">
        <v>342</v>
      </c>
      <c r="B48" s="46" t="s">
        <v>193</v>
      </c>
      <c r="C48" s="60"/>
      <c r="D48" s="43">
        <v>1692520</v>
      </c>
      <c r="E48" s="60">
        <v>2333200</v>
      </c>
      <c r="F48" s="22">
        <f t="shared" si="0"/>
        <v>4025720</v>
      </c>
    </row>
    <row r="49" spans="1:6" s="6" customFormat="1">
      <c r="A49" s="46" t="s">
        <v>216</v>
      </c>
      <c r="B49" s="46" t="s">
        <v>359</v>
      </c>
      <c r="C49" s="60">
        <v>117040</v>
      </c>
      <c r="D49" s="64">
        <v>338504</v>
      </c>
      <c r="E49" s="60">
        <v>466640</v>
      </c>
      <c r="F49" s="22">
        <f t="shared" si="0"/>
        <v>922184</v>
      </c>
    </row>
    <row r="50" spans="1:6" s="6" customFormat="1">
      <c r="A50" s="46" t="s">
        <v>217</v>
      </c>
      <c r="B50" s="46" t="s">
        <v>360</v>
      </c>
      <c r="C50" s="60">
        <v>117040</v>
      </c>
      <c r="D50" s="64">
        <v>338504</v>
      </c>
      <c r="E50" s="60">
        <v>466640</v>
      </c>
      <c r="F50" s="22">
        <f t="shared" si="0"/>
        <v>922184</v>
      </c>
    </row>
    <row r="51" spans="1:6" s="6" customFormat="1">
      <c r="A51" s="51">
        <v>384</v>
      </c>
      <c r="B51" s="48" t="s">
        <v>361</v>
      </c>
      <c r="C51" s="60"/>
      <c r="D51" s="64"/>
      <c r="E51" s="42">
        <v>4666400</v>
      </c>
      <c r="F51" s="22">
        <f t="shared" si="0"/>
        <v>4666400</v>
      </c>
    </row>
    <row r="52" spans="1:6" s="6" customFormat="1">
      <c r="A52" s="46" t="s">
        <v>219</v>
      </c>
      <c r="B52" s="46" t="s">
        <v>362</v>
      </c>
      <c r="C52" s="60">
        <v>234080</v>
      </c>
      <c r="D52" s="60"/>
      <c r="E52" s="60"/>
      <c r="F52" s="22">
        <f t="shared" si="0"/>
        <v>234080</v>
      </c>
    </row>
    <row r="53" spans="1:6" s="6" customFormat="1">
      <c r="A53" s="46" t="s">
        <v>220</v>
      </c>
      <c r="B53" s="46" t="s">
        <v>363</v>
      </c>
      <c r="C53" s="60">
        <v>234080</v>
      </c>
      <c r="D53" s="64">
        <v>677008</v>
      </c>
      <c r="E53" s="42">
        <v>933280</v>
      </c>
      <c r="F53" s="22">
        <f t="shared" si="0"/>
        <v>1844368</v>
      </c>
    </row>
    <row r="54" spans="1:6" s="6" customFormat="1">
      <c r="A54" s="46" t="s">
        <v>265</v>
      </c>
      <c r="B54" s="46" t="s">
        <v>408</v>
      </c>
      <c r="C54" s="60"/>
      <c r="D54" s="62"/>
      <c r="E54" s="62"/>
      <c r="F54" s="22">
        <f t="shared" si="0"/>
        <v>0</v>
      </c>
    </row>
    <row r="55" spans="1:6" s="6" customFormat="1">
      <c r="A55" s="46" t="s">
        <v>341</v>
      </c>
      <c r="B55" s="46" t="s">
        <v>194</v>
      </c>
      <c r="C55" s="60"/>
      <c r="D55" s="60">
        <v>338504</v>
      </c>
      <c r="E55" s="60"/>
      <c r="F55" s="22">
        <f t="shared" si="0"/>
        <v>338504</v>
      </c>
    </row>
    <row r="56" spans="1:6" s="6" customFormat="1">
      <c r="A56" s="46" t="s">
        <v>221</v>
      </c>
      <c r="B56" s="46" t="s">
        <v>364</v>
      </c>
      <c r="C56" s="60"/>
      <c r="D56" s="60">
        <v>6770080</v>
      </c>
      <c r="E56" s="60">
        <v>9332800</v>
      </c>
      <c r="F56" s="22">
        <f t="shared" si="0"/>
        <v>16102880</v>
      </c>
    </row>
    <row r="57" spans="1:6" s="6" customFormat="1">
      <c r="A57" s="46" t="s">
        <v>267</v>
      </c>
      <c r="B57" s="46" t="s">
        <v>411</v>
      </c>
      <c r="C57" s="60"/>
      <c r="D57" s="60"/>
      <c r="E57" s="60">
        <v>9332800</v>
      </c>
      <c r="F57" s="22">
        <f t="shared" si="0"/>
        <v>9332800</v>
      </c>
    </row>
    <row r="58" spans="1:6" s="6" customFormat="1">
      <c r="A58" s="46" t="s">
        <v>222</v>
      </c>
      <c r="B58" s="46" t="s">
        <v>365</v>
      </c>
      <c r="C58" s="60">
        <v>5852000</v>
      </c>
      <c r="D58" s="49">
        <v>16925200</v>
      </c>
      <c r="E58" s="60"/>
      <c r="F58" s="22">
        <f t="shared" si="0"/>
        <v>22777200</v>
      </c>
    </row>
    <row r="59" spans="1:6" s="6" customFormat="1">
      <c r="A59" s="46" t="s">
        <v>223</v>
      </c>
      <c r="B59" s="46" t="s">
        <v>366</v>
      </c>
      <c r="C59" s="60">
        <v>585200</v>
      </c>
      <c r="D59" s="60"/>
      <c r="E59" s="60"/>
      <c r="F59" s="22">
        <f t="shared" si="0"/>
        <v>585200</v>
      </c>
    </row>
    <row r="60" spans="1:6" s="6" customFormat="1">
      <c r="A60" s="46" t="s">
        <v>224</v>
      </c>
      <c r="B60" s="46" t="s">
        <v>367</v>
      </c>
      <c r="C60" s="60"/>
      <c r="D60" s="60"/>
      <c r="E60" s="60">
        <v>6999600</v>
      </c>
      <c r="F60" s="22">
        <f t="shared" si="0"/>
        <v>6999600</v>
      </c>
    </row>
    <row r="61" spans="1:6" s="6" customFormat="1">
      <c r="A61" s="46" t="s">
        <v>225</v>
      </c>
      <c r="B61" s="46" t="s">
        <v>368</v>
      </c>
      <c r="C61" s="60">
        <v>117040</v>
      </c>
      <c r="D61" s="60"/>
      <c r="E61" s="42">
        <v>466640</v>
      </c>
      <c r="F61" s="22">
        <f t="shared" si="0"/>
        <v>583680</v>
      </c>
    </row>
    <row r="62" spans="1:6" s="6" customFormat="1">
      <c r="A62" s="46" t="s">
        <v>226</v>
      </c>
      <c r="B62" s="46" t="s">
        <v>369</v>
      </c>
      <c r="C62" s="60">
        <v>117040</v>
      </c>
      <c r="D62" s="60">
        <v>338504</v>
      </c>
      <c r="E62" s="60">
        <v>466640</v>
      </c>
      <c r="F62" s="22">
        <f t="shared" si="0"/>
        <v>922184</v>
      </c>
    </row>
    <row r="63" spans="1:6" s="6" customFormat="1">
      <c r="A63" s="46" t="s">
        <v>227</v>
      </c>
      <c r="B63" s="46" t="s">
        <v>370</v>
      </c>
      <c r="C63" s="62"/>
      <c r="D63" s="60"/>
      <c r="E63" s="60"/>
      <c r="F63" s="22">
        <f t="shared" si="0"/>
        <v>0</v>
      </c>
    </row>
    <row r="64" spans="1:6" s="6" customFormat="1">
      <c r="A64" s="46" t="s">
        <v>228</v>
      </c>
      <c r="B64" s="46" t="s">
        <v>371</v>
      </c>
      <c r="C64" s="60">
        <v>936320</v>
      </c>
      <c r="D64" s="60"/>
      <c r="E64" s="60"/>
      <c r="F64" s="22">
        <f t="shared" si="0"/>
        <v>936320</v>
      </c>
    </row>
    <row r="65" spans="1:6" s="6" customFormat="1">
      <c r="A65" s="46" t="s">
        <v>229</v>
      </c>
      <c r="B65" s="46" t="s">
        <v>372</v>
      </c>
      <c r="C65" s="60">
        <v>117040</v>
      </c>
      <c r="D65" s="63">
        <v>338504</v>
      </c>
      <c r="E65" s="42">
        <v>466640</v>
      </c>
      <c r="F65" s="22">
        <f t="shared" si="0"/>
        <v>922184</v>
      </c>
    </row>
    <row r="66" spans="1:6" s="6" customFormat="1">
      <c r="A66" s="46" t="s">
        <v>230</v>
      </c>
      <c r="B66" s="46" t="s">
        <v>373</v>
      </c>
      <c r="C66" s="60">
        <v>117040</v>
      </c>
      <c r="D66" s="60">
        <v>338504</v>
      </c>
      <c r="E66" s="60">
        <v>466640</v>
      </c>
      <c r="F66" s="22">
        <f t="shared" si="0"/>
        <v>922184</v>
      </c>
    </row>
    <row r="67" spans="1:6" s="6" customFormat="1">
      <c r="A67" s="46" t="s">
        <v>231</v>
      </c>
      <c r="B67" s="46" t="s">
        <v>374</v>
      </c>
      <c r="C67" s="60">
        <v>117040</v>
      </c>
      <c r="D67" s="64">
        <v>338504</v>
      </c>
      <c r="E67" s="60">
        <v>466640</v>
      </c>
      <c r="F67" s="22">
        <f t="shared" si="0"/>
        <v>922184</v>
      </c>
    </row>
    <row r="68" spans="1:6" s="6" customFormat="1">
      <c r="A68" s="46" t="s">
        <v>232</v>
      </c>
      <c r="B68" s="46" t="s">
        <v>375</v>
      </c>
      <c r="C68" s="60">
        <v>234080</v>
      </c>
      <c r="D68" s="64">
        <v>677008</v>
      </c>
      <c r="E68" s="60"/>
      <c r="F68" s="22">
        <f t="shared" si="0"/>
        <v>911088</v>
      </c>
    </row>
    <row r="69" spans="1:6" s="6" customFormat="1">
      <c r="A69" s="46" t="s">
        <v>233</v>
      </c>
      <c r="B69" s="46" t="s">
        <v>376</v>
      </c>
      <c r="C69" s="60">
        <v>585200</v>
      </c>
      <c r="D69" s="60"/>
      <c r="E69" s="42">
        <v>2333200</v>
      </c>
      <c r="F69" s="22">
        <f t="shared" si="0"/>
        <v>2918400</v>
      </c>
    </row>
    <row r="70" spans="1:6" s="6" customFormat="1">
      <c r="A70" s="46" t="s">
        <v>279</v>
      </c>
      <c r="B70" s="46" t="s">
        <v>424</v>
      </c>
      <c r="C70" s="60"/>
      <c r="D70" s="64">
        <v>16925200</v>
      </c>
      <c r="E70" s="60">
        <v>23332000</v>
      </c>
      <c r="F70" s="22">
        <f t="shared" si="0"/>
        <v>40257200</v>
      </c>
    </row>
    <row r="71" spans="1:6" s="6" customFormat="1">
      <c r="A71" s="46" t="s">
        <v>281</v>
      </c>
      <c r="B71" s="46" t="s">
        <v>426</v>
      </c>
      <c r="C71" s="60"/>
      <c r="D71" s="60">
        <v>0</v>
      </c>
      <c r="E71" s="62"/>
      <c r="F71" s="22">
        <f t="shared" si="0"/>
        <v>0</v>
      </c>
    </row>
    <row r="72" spans="1:6" s="6" customFormat="1">
      <c r="A72" s="46" t="s">
        <v>234</v>
      </c>
      <c r="B72" s="46" t="s">
        <v>377</v>
      </c>
      <c r="C72" s="60">
        <v>1755600</v>
      </c>
      <c r="D72" s="60"/>
      <c r="E72" s="60">
        <v>6999600</v>
      </c>
      <c r="F72" s="22">
        <f t="shared" si="0"/>
        <v>8755200</v>
      </c>
    </row>
    <row r="73" spans="1:6" s="6" customFormat="1">
      <c r="A73" s="46" t="s">
        <v>235</v>
      </c>
      <c r="B73" s="46" t="s">
        <v>378</v>
      </c>
      <c r="C73" s="60">
        <v>234080</v>
      </c>
      <c r="D73" s="64">
        <v>677008</v>
      </c>
      <c r="E73" s="42">
        <v>933280</v>
      </c>
      <c r="F73" s="22">
        <f t="shared" si="0"/>
        <v>1844368</v>
      </c>
    </row>
    <row r="74" spans="1:6" s="6" customFormat="1">
      <c r="A74" s="46" t="s">
        <v>236</v>
      </c>
      <c r="B74" s="46" t="s">
        <v>379</v>
      </c>
      <c r="C74" s="60">
        <v>585200</v>
      </c>
      <c r="D74" s="60"/>
      <c r="E74" s="60"/>
      <c r="F74" s="22">
        <f t="shared" si="0"/>
        <v>585200</v>
      </c>
    </row>
    <row r="75" spans="1:6" s="6" customFormat="1">
      <c r="A75" s="46" t="s">
        <v>237</v>
      </c>
      <c r="B75" s="46" t="s">
        <v>380</v>
      </c>
      <c r="C75" s="60">
        <v>234080</v>
      </c>
      <c r="D75" s="60">
        <v>677008</v>
      </c>
      <c r="E75" s="60"/>
      <c r="F75" s="22">
        <f t="shared" si="0"/>
        <v>911088</v>
      </c>
    </row>
    <row r="76" spans="1:6" s="6" customFormat="1">
      <c r="A76" s="46" t="s">
        <v>238</v>
      </c>
      <c r="B76" s="46" t="s">
        <v>381</v>
      </c>
      <c r="C76" s="60">
        <v>702240</v>
      </c>
      <c r="D76" s="60"/>
      <c r="E76" s="60"/>
      <c r="F76" s="22">
        <f t="shared" ref="F76:F139" si="1">C76+D76+E76</f>
        <v>702240</v>
      </c>
    </row>
    <row r="77" spans="1:6" s="6" customFormat="1">
      <c r="A77" s="46" t="s">
        <v>239</v>
      </c>
      <c r="B77" s="46" t="s">
        <v>382</v>
      </c>
      <c r="C77" s="62"/>
      <c r="D77" s="60"/>
      <c r="E77" s="60"/>
      <c r="F77" s="22">
        <f t="shared" si="1"/>
        <v>0</v>
      </c>
    </row>
    <row r="78" spans="1:6" s="6" customFormat="1">
      <c r="A78" s="46" t="s">
        <v>240</v>
      </c>
      <c r="B78" s="46" t="s">
        <v>384</v>
      </c>
      <c r="C78" s="60">
        <v>117040</v>
      </c>
      <c r="D78" s="64">
        <v>338504</v>
      </c>
      <c r="E78" s="60"/>
      <c r="F78" s="22">
        <f t="shared" si="1"/>
        <v>455544</v>
      </c>
    </row>
    <row r="79" spans="1:6" s="6" customFormat="1">
      <c r="A79" s="46" t="s">
        <v>241</v>
      </c>
      <c r="B79" s="46" t="s">
        <v>385</v>
      </c>
      <c r="C79" s="60">
        <v>585200</v>
      </c>
      <c r="D79" s="60">
        <v>1692520</v>
      </c>
      <c r="E79" s="60"/>
      <c r="F79" s="22">
        <f t="shared" si="1"/>
        <v>2277720</v>
      </c>
    </row>
    <row r="80" spans="1:6" s="6" customFormat="1">
      <c r="A80" s="46" t="s">
        <v>242</v>
      </c>
      <c r="B80" s="46" t="s">
        <v>386</v>
      </c>
      <c r="C80" s="60">
        <v>585200</v>
      </c>
      <c r="D80" s="60"/>
      <c r="E80" s="42">
        <v>2333200</v>
      </c>
      <c r="F80" s="22">
        <f t="shared" si="1"/>
        <v>2918400</v>
      </c>
    </row>
    <row r="81" spans="1:6" s="6" customFormat="1">
      <c r="A81" s="46" t="s">
        <v>243</v>
      </c>
      <c r="B81" s="46" t="s">
        <v>387</v>
      </c>
      <c r="C81" s="60">
        <v>585200</v>
      </c>
      <c r="D81" s="60">
        <v>1692520</v>
      </c>
      <c r="E81" s="60"/>
      <c r="F81" s="22">
        <f t="shared" si="1"/>
        <v>2277720</v>
      </c>
    </row>
    <row r="82" spans="1:6" s="6" customFormat="1">
      <c r="A82" s="46" t="s">
        <v>244</v>
      </c>
      <c r="B82" s="46" t="s">
        <v>388</v>
      </c>
      <c r="C82" s="60">
        <v>117040</v>
      </c>
      <c r="D82" s="64">
        <v>338504</v>
      </c>
      <c r="E82" s="42">
        <v>466640</v>
      </c>
      <c r="F82" s="22">
        <f t="shared" si="1"/>
        <v>922184</v>
      </c>
    </row>
    <row r="83" spans="1:6" s="6" customFormat="1">
      <c r="A83" s="51">
        <v>452</v>
      </c>
      <c r="B83" s="48" t="s">
        <v>389</v>
      </c>
      <c r="C83" s="60"/>
      <c r="D83" s="64">
        <v>677008</v>
      </c>
      <c r="E83" s="60"/>
      <c r="F83" s="22">
        <f t="shared" si="1"/>
        <v>677008</v>
      </c>
    </row>
    <row r="84" spans="1:6" s="6" customFormat="1">
      <c r="A84" s="46" t="s">
        <v>246</v>
      </c>
      <c r="B84" s="46" t="s">
        <v>390</v>
      </c>
      <c r="C84" s="60">
        <v>585200</v>
      </c>
      <c r="D84" s="44">
        <v>1692520</v>
      </c>
      <c r="E84" s="60"/>
      <c r="F84" s="22">
        <f t="shared" si="1"/>
        <v>2277720</v>
      </c>
    </row>
    <row r="85" spans="1:6" s="6" customFormat="1">
      <c r="A85" s="51">
        <v>455</v>
      </c>
      <c r="B85" s="48" t="s">
        <v>391</v>
      </c>
      <c r="C85" s="60"/>
      <c r="D85" s="44"/>
      <c r="E85" s="42">
        <v>9332800</v>
      </c>
      <c r="F85" s="22">
        <f t="shared" si="1"/>
        <v>9332800</v>
      </c>
    </row>
    <row r="86" spans="1:6" s="6" customFormat="1">
      <c r="A86" s="46" t="s">
        <v>248</v>
      </c>
      <c r="B86" s="46" t="s">
        <v>392</v>
      </c>
      <c r="C86" s="60">
        <v>585200</v>
      </c>
      <c r="D86" s="44">
        <v>1692520</v>
      </c>
      <c r="E86" s="42">
        <v>2333200</v>
      </c>
      <c r="F86" s="22">
        <f t="shared" si="1"/>
        <v>4610920</v>
      </c>
    </row>
    <row r="87" spans="1:6" s="6" customFormat="1">
      <c r="A87" s="46" t="s">
        <v>249</v>
      </c>
      <c r="B87" s="46" t="s">
        <v>393</v>
      </c>
      <c r="C87" s="60">
        <v>468160</v>
      </c>
      <c r="D87" s="44">
        <v>1354016</v>
      </c>
      <c r="E87" s="60"/>
      <c r="F87" s="22">
        <f t="shared" si="1"/>
        <v>1822176</v>
      </c>
    </row>
    <row r="88" spans="1:6" s="6" customFormat="1">
      <c r="A88" s="46" t="s">
        <v>250</v>
      </c>
      <c r="B88" s="46" t="s">
        <v>394</v>
      </c>
      <c r="C88" s="60">
        <v>117040</v>
      </c>
      <c r="D88" s="64">
        <v>338504</v>
      </c>
      <c r="E88" s="42">
        <v>466640</v>
      </c>
      <c r="F88" s="22">
        <f t="shared" si="1"/>
        <v>922184</v>
      </c>
    </row>
    <row r="89" spans="1:6" s="6" customFormat="1">
      <c r="A89" s="46" t="s">
        <v>251</v>
      </c>
      <c r="B89" s="46" t="s">
        <v>395</v>
      </c>
      <c r="C89" s="60">
        <v>585200</v>
      </c>
      <c r="D89" s="43">
        <v>1692520</v>
      </c>
      <c r="E89" s="42">
        <v>2333200</v>
      </c>
      <c r="F89" s="22">
        <f t="shared" si="1"/>
        <v>4610920</v>
      </c>
    </row>
    <row r="90" spans="1:6" s="6" customFormat="1">
      <c r="A90" s="46" t="s">
        <v>287</v>
      </c>
      <c r="B90" s="46" t="s">
        <v>433</v>
      </c>
      <c r="C90" s="60"/>
      <c r="D90" s="60">
        <v>0</v>
      </c>
      <c r="E90" s="60">
        <v>2333200</v>
      </c>
      <c r="F90" s="22">
        <f t="shared" si="1"/>
        <v>2333200</v>
      </c>
    </row>
    <row r="91" spans="1:6" s="6" customFormat="1">
      <c r="A91" s="46" t="s">
        <v>252</v>
      </c>
      <c r="B91" s="46" t="s">
        <v>396</v>
      </c>
      <c r="C91" s="60">
        <v>702240</v>
      </c>
      <c r="D91" s="60">
        <v>2031024</v>
      </c>
      <c r="E91" s="42">
        <v>2799840</v>
      </c>
      <c r="F91" s="22">
        <f t="shared" si="1"/>
        <v>5533104</v>
      </c>
    </row>
    <row r="92" spans="1:6" s="6" customFormat="1">
      <c r="A92" s="46" t="s">
        <v>253</v>
      </c>
      <c r="B92" s="46" t="s">
        <v>397</v>
      </c>
      <c r="C92" s="60">
        <v>234080</v>
      </c>
      <c r="D92" s="49">
        <v>677008</v>
      </c>
      <c r="E92" s="60">
        <v>933280</v>
      </c>
      <c r="F92" s="22">
        <f t="shared" si="1"/>
        <v>1844368</v>
      </c>
    </row>
    <row r="93" spans="1:6" s="6" customFormat="1">
      <c r="A93" s="46" t="s">
        <v>254</v>
      </c>
      <c r="B93" s="46" t="s">
        <v>398</v>
      </c>
      <c r="C93" s="60"/>
      <c r="D93" s="60"/>
      <c r="E93" s="60">
        <v>466640</v>
      </c>
      <c r="F93" s="22">
        <f t="shared" si="1"/>
        <v>466640</v>
      </c>
    </row>
    <row r="94" spans="1:6" s="6" customFormat="1">
      <c r="A94" s="46" t="s">
        <v>256</v>
      </c>
      <c r="B94" s="46" t="s">
        <v>400</v>
      </c>
      <c r="C94" s="60"/>
      <c r="D94" s="62"/>
      <c r="E94" s="60"/>
      <c r="F94" s="22">
        <f t="shared" si="1"/>
        <v>0</v>
      </c>
    </row>
    <row r="95" spans="1:6" s="6" customFormat="1">
      <c r="A95" s="46" t="s">
        <v>257</v>
      </c>
      <c r="B95" s="46" t="s">
        <v>401</v>
      </c>
      <c r="C95" s="60">
        <v>1170400</v>
      </c>
      <c r="D95" s="43">
        <v>3385040</v>
      </c>
      <c r="E95" s="42">
        <v>4666400</v>
      </c>
      <c r="F95" s="22">
        <f t="shared" si="1"/>
        <v>9221840</v>
      </c>
    </row>
    <row r="96" spans="1:6" s="6" customFormat="1">
      <c r="A96" s="46" t="s">
        <v>258</v>
      </c>
      <c r="B96" s="46" t="s">
        <v>402</v>
      </c>
      <c r="C96" s="60">
        <v>234080</v>
      </c>
      <c r="D96" s="49">
        <v>677008</v>
      </c>
      <c r="E96" s="42">
        <v>933280</v>
      </c>
      <c r="F96" s="22">
        <f t="shared" si="1"/>
        <v>1844368</v>
      </c>
    </row>
    <row r="97" spans="1:10" s="6" customFormat="1">
      <c r="A97" s="46" t="s">
        <v>259</v>
      </c>
      <c r="B97" s="46" t="s">
        <v>403</v>
      </c>
      <c r="C97" s="60">
        <v>1170400</v>
      </c>
      <c r="D97" s="43">
        <v>3385040</v>
      </c>
      <c r="E97" s="42">
        <v>4666400</v>
      </c>
      <c r="F97" s="22">
        <f t="shared" si="1"/>
        <v>9221840</v>
      </c>
    </row>
    <row r="98" spans="1:10" s="6" customFormat="1">
      <c r="A98" s="46" t="s">
        <v>260</v>
      </c>
      <c r="B98" s="46" t="s">
        <v>404</v>
      </c>
      <c r="C98" s="60">
        <v>468160</v>
      </c>
      <c r="D98" s="43">
        <v>1354016</v>
      </c>
      <c r="E98" s="42">
        <v>1866560</v>
      </c>
      <c r="F98" s="22">
        <f t="shared" si="1"/>
        <v>3688736</v>
      </c>
      <c r="I98" s="27"/>
    </row>
    <row r="99" spans="1:10" s="6" customFormat="1">
      <c r="A99" s="46" t="s">
        <v>261</v>
      </c>
      <c r="B99" s="46" t="s">
        <v>405</v>
      </c>
      <c r="C99" s="60">
        <v>117040</v>
      </c>
      <c r="D99" s="64">
        <v>338504</v>
      </c>
      <c r="E99" s="60"/>
      <c r="F99" s="22">
        <f t="shared" si="1"/>
        <v>455544</v>
      </c>
    </row>
    <row r="100" spans="1:10" s="6" customFormat="1">
      <c r="A100" s="46" t="s">
        <v>343</v>
      </c>
      <c r="B100" s="46" t="s">
        <v>192</v>
      </c>
      <c r="C100" s="60"/>
      <c r="D100" s="60"/>
      <c r="E100" s="60">
        <v>198322</v>
      </c>
      <c r="F100" s="22">
        <f t="shared" si="1"/>
        <v>198322</v>
      </c>
    </row>
    <row r="101" spans="1:10" s="6" customFormat="1">
      <c r="A101" s="46" t="s">
        <v>333</v>
      </c>
      <c r="B101" s="46" t="s">
        <v>482</v>
      </c>
      <c r="C101" s="60">
        <v>1463</v>
      </c>
      <c r="D101" s="60">
        <v>4231.3</v>
      </c>
      <c r="E101" s="60"/>
      <c r="F101" s="22">
        <f t="shared" si="1"/>
        <v>5694.3</v>
      </c>
    </row>
    <row r="102" spans="1:10" s="6" customFormat="1">
      <c r="A102" s="46" t="s">
        <v>262</v>
      </c>
      <c r="B102" s="46" t="s">
        <v>406</v>
      </c>
      <c r="C102" s="60">
        <v>234080</v>
      </c>
      <c r="D102" s="60">
        <v>677008</v>
      </c>
      <c r="E102" s="60">
        <v>933280</v>
      </c>
      <c r="F102" s="22">
        <f t="shared" si="1"/>
        <v>1844368</v>
      </c>
      <c r="I102" s="27"/>
      <c r="J102" s="1"/>
    </row>
    <row r="103" spans="1:10" s="6" customFormat="1">
      <c r="A103" s="46" t="s">
        <v>263</v>
      </c>
      <c r="B103" s="46" t="s">
        <v>407</v>
      </c>
      <c r="C103" s="60">
        <v>1755600</v>
      </c>
      <c r="D103" s="60"/>
      <c r="E103" s="42">
        <v>6999600</v>
      </c>
      <c r="F103" s="22">
        <f t="shared" si="1"/>
        <v>8755200</v>
      </c>
    </row>
    <row r="104" spans="1:10" s="6" customFormat="1">
      <c r="A104" s="46" t="s">
        <v>265</v>
      </c>
      <c r="B104" s="46" t="s">
        <v>409</v>
      </c>
      <c r="C104" s="60">
        <v>351120</v>
      </c>
      <c r="D104" s="43">
        <v>1015512</v>
      </c>
      <c r="E104" s="42">
        <v>1399920</v>
      </c>
      <c r="F104" s="22">
        <f t="shared" si="1"/>
        <v>2766552</v>
      </c>
    </row>
    <row r="105" spans="1:10" s="6" customFormat="1">
      <c r="A105" s="46" t="s">
        <v>266</v>
      </c>
      <c r="B105" s="46" t="s">
        <v>410</v>
      </c>
      <c r="C105" s="60">
        <v>1170400</v>
      </c>
      <c r="D105" s="60">
        <v>3385040</v>
      </c>
      <c r="E105" s="60">
        <v>4666400</v>
      </c>
      <c r="F105" s="22">
        <f t="shared" si="1"/>
        <v>9221840</v>
      </c>
    </row>
    <row r="106" spans="1:10" s="6" customFormat="1">
      <c r="A106" s="46" t="s">
        <v>267</v>
      </c>
      <c r="B106" s="46" t="s">
        <v>412</v>
      </c>
      <c r="C106" s="60">
        <v>117040</v>
      </c>
      <c r="D106" s="60"/>
      <c r="E106" s="60"/>
      <c r="F106" s="22">
        <f t="shared" si="1"/>
        <v>117040</v>
      </c>
    </row>
    <row r="107" spans="1:10" s="6" customFormat="1">
      <c r="A107" s="46" t="s">
        <v>268</v>
      </c>
      <c r="B107" s="46" t="s">
        <v>413</v>
      </c>
      <c r="C107" s="60">
        <v>234080</v>
      </c>
      <c r="D107" s="49">
        <v>677008</v>
      </c>
      <c r="E107" s="60">
        <v>933280</v>
      </c>
      <c r="F107" s="22">
        <f t="shared" si="1"/>
        <v>1844368</v>
      </c>
    </row>
    <row r="108" spans="1:10" s="6" customFormat="1">
      <c r="A108" s="46" t="s">
        <v>270</v>
      </c>
      <c r="B108" s="46" t="s">
        <v>415</v>
      </c>
      <c r="C108" s="60"/>
      <c r="D108" s="60">
        <v>1354016</v>
      </c>
      <c r="E108" s="60"/>
      <c r="F108" s="22">
        <f t="shared" si="1"/>
        <v>1354016</v>
      </c>
    </row>
    <row r="109" spans="1:10" s="6" customFormat="1">
      <c r="A109" s="46" t="s">
        <v>271</v>
      </c>
      <c r="B109" s="46" t="s">
        <v>416</v>
      </c>
      <c r="C109" s="60">
        <v>468160</v>
      </c>
      <c r="D109" s="43">
        <v>1354016</v>
      </c>
      <c r="E109" s="60">
        <v>1866560</v>
      </c>
      <c r="F109" s="22">
        <f t="shared" si="1"/>
        <v>3688736</v>
      </c>
    </row>
    <row r="110" spans="1:10" s="6" customFormat="1">
      <c r="A110" s="46" t="s">
        <v>272</v>
      </c>
      <c r="B110" s="46" t="s">
        <v>417</v>
      </c>
      <c r="C110" s="60">
        <v>585200</v>
      </c>
      <c r="D110" s="43">
        <v>1692520</v>
      </c>
      <c r="E110" s="60"/>
      <c r="F110" s="22">
        <f t="shared" si="1"/>
        <v>2277720</v>
      </c>
    </row>
    <row r="111" spans="1:10" s="6" customFormat="1">
      <c r="A111" s="46" t="s">
        <v>273</v>
      </c>
      <c r="B111" s="46" t="s">
        <v>418</v>
      </c>
      <c r="C111" s="60"/>
      <c r="D111" s="60">
        <v>3385040</v>
      </c>
      <c r="E111" s="60">
        <v>4666400</v>
      </c>
      <c r="F111" s="22">
        <f t="shared" si="1"/>
        <v>8051440</v>
      </c>
    </row>
    <row r="112" spans="1:10" s="6" customFormat="1">
      <c r="A112" s="46" t="s">
        <v>274</v>
      </c>
      <c r="B112" s="46" t="s">
        <v>419</v>
      </c>
      <c r="C112" s="60">
        <v>2340800</v>
      </c>
      <c r="D112" s="60"/>
      <c r="E112" s="60">
        <v>9332800</v>
      </c>
      <c r="F112" s="22">
        <f t="shared" si="1"/>
        <v>11673600</v>
      </c>
    </row>
    <row r="113" spans="1:6" s="6" customFormat="1">
      <c r="A113" s="46" t="s">
        <v>275</v>
      </c>
      <c r="B113" s="46" t="s">
        <v>420</v>
      </c>
      <c r="C113" s="60">
        <v>117040</v>
      </c>
      <c r="D113" s="64">
        <v>338504</v>
      </c>
      <c r="E113" s="60">
        <v>466640</v>
      </c>
      <c r="F113" s="22">
        <f t="shared" si="1"/>
        <v>922184</v>
      </c>
    </row>
    <row r="114" spans="1:6" s="6" customFormat="1">
      <c r="A114" s="46" t="s">
        <v>276</v>
      </c>
      <c r="B114" s="46" t="s">
        <v>421</v>
      </c>
      <c r="C114" s="60">
        <v>585200</v>
      </c>
      <c r="D114" s="60"/>
      <c r="E114" s="60">
        <v>2333200</v>
      </c>
      <c r="F114" s="22">
        <f t="shared" si="1"/>
        <v>2918400</v>
      </c>
    </row>
    <row r="115" spans="1:6" s="6" customFormat="1">
      <c r="A115" s="46" t="s">
        <v>277</v>
      </c>
      <c r="B115" s="46" t="s">
        <v>422</v>
      </c>
      <c r="C115" s="60">
        <v>1170400</v>
      </c>
      <c r="D115" s="60"/>
      <c r="E115" s="42">
        <v>4666400</v>
      </c>
      <c r="F115" s="22">
        <f t="shared" si="1"/>
        <v>5836800</v>
      </c>
    </row>
    <row r="116" spans="1:6" s="6" customFormat="1">
      <c r="A116" s="46" t="s">
        <v>278</v>
      </c>
      <c r="B116" s="46" t="s">
        <v>423</v>
      </c>
      <c r="C116" s="60">
        <v>117040</v>
      </c>
      <c r="D116" s="64">
        <v>338504</v>
      </c>
      <c r="E116" s="60">
        <v>466640</v>
      </c>
      <c r="F116" s="22">
        <f t="shared" si="1"/>
        <v>922184</v>
      </c>
    </row>
    <row r="117" spans="1:6" s="6" customFormat="1">
      <c r="A117" s="46" t="s">
        <v>280</v>
      </c>
      <c r="B117" s="46" t="s">
        <v>425</v>
      </c>
      <c r="C117" s="60">
        <v>117040</v>
      </c>
      <c r="D117" s="64">
        <v>338504</v>
      </c>
      <c r="E117" s="60">
        <v>466640</v>
      </c>
      <c r="F117" s="22">
        <f t="shared" si="1"/>
        <v>922184</v>
      </c>
    </row>
    <row r="118" spans="1:6" s="6" customFormat="1">
      <c r="A118" s="46" t="s">
        <v>282</v>
      </c>
      <c r="B118" s="46" t="s">
        <v>427</v>
      </c>
      <c r="C118" s="60">
        <v>117040</v>
      </c>
      <c r="D118" s="60"/>
      <c r="E118" s="60">
        <v>466640</v>
      </c>
      <c r="F118" s="22">
        <f t="shared" si="1"/>
        <v>583680</v>
      </c>
    </row>
    <row r="119" spans="1:6" s="6" customFormat="1">
      <c r="A119" s="46" t="s">
        <v>283</v>
      </c>
      <c r="B119" s="46" t="s">
        <v>428</v>
      </c>
      <c r="C119" s="60">
        <v>117040</v>
      </c>
      <c r="D119" s="64">
        <v>338504</v>
      </c>
      <c r="E119" s="60">
        <v>466640</v>
      </c>
      <c r="F119" s="22">
        <f t="shared" si="1"/>
        <v>922184</v>
      </c>
    </row>
    <row r="120" spans="1:6" s="6" customFormat="1">
      <c r="A120" s="46" t="s">
        <v>284</v>
      </c>
      <c r="B120" s="46" t="s">
        <v>429</v>
      </c>
      <c r="C120" s="60">
        <v>468160</v>
      </c>
      <c r="D120" s="44">
        <v>1354016</v>
      </c>
      <c r="E120" s="60">
        <v>1866560</v>
      </c>
      <c r="F120" s="22">
        <f t="shared" si="1"/>
        <v>3688736</v>
      </c>
    </row>
    <row r="121" spans="1:6" s="6" customFormat="1">
      <c r="A121" s="46" t="s">
        <v>285</v>
      </c>
      <c r="B121" s="46" t="s">
        <v>430</v>
      </c>
      <c r="C121" s="60">
        <v>468160</v>
      </c>
      <c r="D121" s="60"/>
      <c r="E121" s="42">
        <v>1866560</v>
      </c>
      <c r="F121" s="22">
        <f t="shared" si="1"/>
        <v>2334720</v>
      </c>
    </row>
    <row r="122" spans="1:6" s="6" customFormat="1">
      <c r="A122" s="46" t="s">
        <v>286</v>
      </c>
      <c r="B122" s="46" t="s">
        <v>431</v>
      </c>
      <c r="C122" s="60">
        <v>117040</v>
      </c>
      <c r="D122" s="64">
        <v>338504</v>
      </c>
      <c r="E122" s="42">
        <v>466640</v>
      </c>
      <c r="F122" s="22">
        <f t="shared" si="1"/>
        <v>922184</v>
      </c>
    </row>
    <row r="123" spans="1:6" s="6" customFormat="1">
      <c r="A123" s="46" t="s">
        <v>498</v>
      </c>
      <c r="B123" s="46" t="s">
        <v>432</v>
      </c>
      <c r="C123" s="60"/>
      <c r="D123" s="60">
        <v>338504</v>
      </c>
      <c r="E123" s="60">
        <v>466640</v>
      </c>
      <c r="F123" s="22">
        <f t="shared" si="1"/>
        <v>805144</v>
      </c>
    </row>
    <row r="124" spans="1:6" s="6" customFormat="1">
      <c r="A124" s="46" t="s">
        <v>288</v>
      </c>
      <c r="B124" s="46" t="s">
        <v>434</v>
      </c>
      <c r="C124" s="60">
        <v>1170400</v>
      </c>
      <c r="D124" s="60">
        <v>3385040</v>
      </c>
      <c r="E124" s="60">
        <v>4666400</v>
      </c>
      <c r="F124" s="22">
        <f t="shared" si="1"/>
        <v>9221840</v>
      </c>
    </row>
    <row r="125" spans="1:6" s="6" customFormat="1">
      <c r="A125" s="46" t="s">
        <v>289</v>
      </c>
      <c r="B125" s="46" t="s">
        <v>435</v>
      </c>
      <c r="C125" s="60">
        <v>1170400</v>
      </c>
      <c r="D125" s="60"/>
      <c r="E125" s="60"/>
      <c r="F125" s="22">
        <f t="shared" si="1"/>
        <v>1170400</v>
      </c>
    </row>
    <row r="126" spans="1:6" s="6" customFormat="1">
      <c r="A126" s="46" t="s">
        <v>290</v>
      </c>
      <c r="B126" s="46" t="s">
        <v>436</v>
      </c>
      <c r="C126" s="60">
        <v>351120</v>
      </c>
      <c r="D126" s="43">
        <v>1015512</v>
      </c>
      <c r="E126" s="60"/>
      <c r="F126" s="22">
        <f t="shared" si="1"/>
        <v>1366632</v>
      </c>
    </row>
    <row r="127" spans="1:6" s="6" customFormat="1">
      <c r="A127" s="46" t="s">
        <v>291</v>
      </c>
      <c r="B127" s="46" t="s">
        <v>437</v>
      </c>
      <c r="C127" s="60">
        <v>585200</v>
      </c>
      <c r="D127" s="44">
        <v>1692520</v>
      </c>
      <c r="E127" s="60"/>
      <c r="F127" s="22">
        <f t="shared" si="1"/>
        <v>2277720</v>
      </c>
    </row>
    <row r="128" spans="1:6" s="6" customFormat="1">
      <c r="A128" s="46" t="s">
        <v>292</v>
      </c>
      <c r="B128" s="46" t="s">
        <v>438</v>
      </c>
      <c r="C128" s="60"/>
      <c r="D128" s="60">
        <v>1692520</v>
      </c>
      <c r="E128" s="42">
        <v>2333200</v>
      </c>
      <c r="F128" s="22">
        <f t="shared" si="1"/>
        <v>4025720</v>
      </c>
    </row>
    <row r="129" spans="1:6" s="6" customFormat="1">
      <c r="A129" s="46" t="s">
        <v>293</v>
      </c>
      <c r="B129" s="46" t="s">
        <v>439</v>
      </c>
      <c r="C129" s="60"/>
      <c r="D129" s="60">
        <v>677008</v>
      </c>
      <c r="E129" s="60"/>
      <c r="F129" s="22">
        <f t="shared" si="1"/>
        <v>677008</v>
      </c>
    </row>
    <row r="130" spans="1:6">
      <c r="A130" s="46" t="s">
        <v>294</v>
      </c>
      <c r="B130" s="46" t="s">
        <v>440</v>
      </c>
      <c r="C130" s="60"/>
      <c r="D130" s="60">
        <v>3385040</v>
      </c>
      <c r="E130" s="60"/>
      <c r="F130" s="22">
        <f t="shared" si="1"/>
        <v>3385040</v>
      </c>
    </row>
    <row r="131" spans="1:6">
      <c r="A131" s="46" t="s">
        <v>295</v>
      </c>
      <c r="B131" s="46" t="s">
        <v>441</v>
      </c>
      <c r="C131" s="60">
        <v>351120</v>
      </c>
      <c r="D131" s="44">
        <v>1015512</v>
      </c>
      <c r="E131" s="60"/>
      <c r="F131" s="22">
        <f t="shared" si="1"/>
        <v>1366632</v>
      </c>
    </row>
    <row r="132" spans="1:6">
      <c r="A132" s="46" t="s">
        <v>296</v>
      </c>
      <c r="B132" s="46" t="s">
        <v>442</v>
      </c>
      <c r="C132" s="60">
        <v>585200</v>
      </c>
      <c r="D132" s="44">
        <v>1692520</v>
      </c>
      <c r="E132" s="60">
        <v>2333200</v>
      </c>
      <c r="F132" s="22">
        <f t="shared" si="1"/>
        <v>4610920</v>
      </c>
    </row>
    <row r="133" spans="1:6">
      <c r="A133" s="46" t="s">
        <v>297</v>
      </c>
      <c r="B133" s="46" t="s">
        <v>443</v>
      </c>
      <c r="C133" s="60">
        <v>117040</v>
      </c>
      <c r="D133" s="64">
        <v>338504</v>
      </c>
      <c r="E133" s="42">
        <v>466640</v>
      </c>
      <c r="F133" s="22">
        <f t="shared" si="1"/>
        <v>922184</v>
      </c>
    </row>
    <row r="134" spans="1:6">
      <c r="A134" s="46" t="s">
        <v>298</v>
      </c>
      <c r="B134" s="46" t="s">
        <v>444</v>
      </c>
      <c r="C134" s="60">
        <v>117040</v>
      </c>
      <c r="D134" s="60">
        <v>338504</v>
      </c>
      <c r="E134" s="42">
        <v>466640</v>
      </c>
      <c r="F134" s="22">
        <f t="shared" si="1"/>
        <v>922184</v>
      </c>
    </row>
    <row r="135" spans="1:6">
      <c r="A135" s="46" t="s">
        <v>299</v>
      </c>
      <c r="B135" s="46" t="s">
        <v>445</v>
      </c>
      <c r="C135" s="60">
        <v>234080</v>
      </c>
      <c r="D135" s="64">
        <v>677008</v>
      </c>
      <c r="E135" s="60"/>
      <c r="F135" s="22">
        <f t="shared" si="1"/>
        <v>911088</v>
      </c>
    </row>
    <row r="136" spans="1:6">
      <c r="A136" s="46" t="s">
        <v>300</v>
      </c>
      <c r="B136" s="46" t="s">
        <v>446</v>
      </c>
      <c r="C136" s="60">
        <v>234080</v>
      </c>
      <c r="D136" s="64">
        <v>677008</v>
      </c>
      <c r="E136" s="42">
        <v>933280</v>
      </c>
      <c r="F136" s="22">
        <f t="shared" si="1"/>
        <v>1844368</v>
      </c>
    </row>
    <row r="137" spans="1:6">
      <c r="A137" s="46" t="s">
        <v>301</v>
      </c>
      <c r="B137" s="46" t="s">
        <v>447</v>
      </c>
      <c r="C137" s="60"/>
      <c r="D137" s="60">
        <v>338504</v>
      </c>
      <c r="E137" s="60"/>
      <c r="F137" s="22">
        <f t="shared" si="1"/>
        <v>338504</v>
      </c>
    </row>
    <row r="138" spans="1:6">
      <c r="A138" s="46" t="s">
        <v>302</v>
      </c>
      <c r="B138" s="46" t="s">
        <v>448</v>
      </c>
      <c r="C138" s="60">
        <v>234080</v>
      </c>
      <c r="D138" s="64">
        <v>677008</v>
      </c>
      <c r="E138" s="60">
        <v>933280</v>
      </c>
      <c r="F138" s="22">
        <f t="shared" si="1"/>
        <v>1844368</v>
      </c>
    </row>
    <row r="139" spans="1:6">
      <c r="A139" s="46" t="s">
        <v>303</v>
      </c>
      <c r="B139" s="46" t="s">
        <v>450</v>
      </c>
      <c r="C139" s="60">
        <v>1755600</v>
      </c>
      <c r="D139" s="44">
        <v>5077560</v>
      </c>
      <c r="E139" s="60"/>
      <c r="F139" s="22">
        <f t="shared" si="1"/>
        <v>6833160</v>
      </c>
    </row>
    <row r="140" spans="1:6">
      <c r="A140" s="46" t="s">
        <v>304</v>
      </c>
      <c r="B140" s="46" t="s">
        <v>451</v>
      </c>
      <c r="C140" s="60">
        <v>234080</v>
      </c>
      <c r="D140" s="64">
        <v>677008</v>
      </c>
      <c r="E140" s="42">
        <v>933280</v>
      </c>
      <c r="F140" s="22">
        <f t="shared" ref="F140:F160" si="2">C140+D140+E140</f>
        <v>1844368</v>
      </c>
    </row>
    <row r="141" spans="1:6">
      <c r="A141" s="46" t="s">
        <v>305</v>
      </c>
      <c r="B141" s="46" t="s">
        <v>452</v>
      </c>
      <c r="C141" s="60">
        <v>585200</v>
      </c>
      <c r="D141" s="60">
        <v>1692520</v>
      </c>
      <c r="E141" s="60"/>
      <c r="F141" s="22">
        <f t="shared" si="2"/>
        <v>2277720</v>
      </c>
    </row>
    <row r="142" spans="1:6">
      <c r="A142" s="46" t="s">
        <v>306</v>
      </c>
      <c r="B142" s="46" t="s">
        <v>453</v>
      </c>
      <c r="C142" s="60">
        <v>585200</v>
      </c>
      <c r="D142" s="44">
        <v>1692520</v>
      </c>
      <c r="E142" s="60"/>
      <c r="F142" s="22">
        <f t="shared" si="2"/>
        <v>2277720</v>
      </c>
    </row>
    <row r="143" spans="1:6">
      <c r="A143" s="46" t="s">
        <v>308</v>
      </c>
      <c r="B143" s="46" t="s">
        <v>455</v>
      </c>
      <c r="C143" s="60">
        <v>234080</v>
      </c>
      <c r="D143" s="49">
        <v>677008</v>
      </c>
      <c r="E143" s="42">
        <v>933280</v>
      </c>
      <c r="F143" s="22">
        <f t="shared" si="2"/>
        <v>1844368</v>
      </c>
    </row>
    <row r="144" spans="1:6">
      <c r="A144" s="46" t="s">
        <v>309</v>
      </c>
      <c r="B144" s="46" t="s">
        <v>456</v>
      </c>
      <c r="C144" s="60">
        <v>234080</v>
      </c>
      <c r="D144" s="60">
        <v>677008</v>
      </c>
      <c r="E144" s="60">
        <v>933280</v>
      </c>
      <c r="F144" s="22">
        <f t="shared" si="2"/>
        <v>1844368</v>
      </c>
    </row>
    <row r="145" spans="1:6">
      <c r="A145" s="46" t="s">
        <v>310</v>
      </c>
      <c r="B145" s="46" t="s">
        <v>457</v>
      </c>
      <c r="C145" s="60">
        <v>117040</v>
      </c>
      <c r="D145" s="60">
        <v>338504</v>
      </c>
      <c r="E145" s="60"/>
      <c r="F145" s="22">
        <f t="shared" si="2"/>
        <v>455544</v>
      </c>
    </row>
    <row r="146" spans="1:6">
      <c r="A146" s="46" t="s">
        <v>311</v>
      </c>
      <c r="B146" s="46" t="s">
        <v>458</v>
      </c>
      <c r="C146" s="60">
        <v>117040</v>
      </c>
      <c r="D146" s="60">
        <v>338504</v>
      </c>
      <c r="E146" s="60">
        <v>466640</v>
      </c>
      <c r="F146" s="22">
        <f t="shared" si="2"/>
        <v>922184</v>
      </c>
    </row>
    <row r="147" spans="1:6" ht="11.25" customHeight="1">
      <c r="A147" s="46" t="s">
        <v>312</v>
      </c>
      <c r="B147" s="46" t="s">
        <v>459</v>
      </c>
      <c r="C147" s="60">
        <v>117040</v>
      </c>
      <c r="D147" s="42">
        <v>338504</v>
      </c>
      <c r="E147" s="60">
        <v>466640</v>
      </c>
      <c r="F147" s="22">
        <f t="shared" si="2"/>
        <v>922184</v>
      </c>
    </row>
    <row r="148" spans="1:6" ht="11.25" customHeight="1">
      <c r="A148" s="46" t="s">
        <v>313</v>
      </c>
      <c r="B148" s="46" t="s">
        <v>460</v>
      </c>
      <c r="C148" s="60">
        <v>702240</v>
      </c>
      <c r="D148" s="43">
        <v>2031024</v>
      </c>
      <c r="E148" s="42">
        <v>2799840</v>
      </c>
      <c r="F148" s="22">
        <f t="shared" si="2"/>
        <v>5533104</v>
      </c>
    </row>
    <row r="149" spans="1:6" ht="11.25" customHeight="1">
      <c r="A149" s="46" t="s">
        <v>314</v>
      </c>
      <c r="B149" s="46" t="s">
        <v>461</v>
      </c>
      <c r="C149" s="60"/>
      <c r="D149" s="60">
        <v>338504</v>
      </c>
      <c r="E149" s="60"/>
      <c r="F149" s="22">
        <f t="shared" si="2"/>
        <v>338504</v>
      </c>
    </row>
    <row r="150" spans="1:6" ht="11.25" customHeight="1">
      <c r="A150" s="46" t="s">
        <v>315</v>
      </c>
      <c r="B150" s="46" t="s">
        <v>462</v>
      </c>
      <c r="C150" s="60">
        <v>117040</v>
      </c>
      <c r="D150" s="63">
        <v>338504</v>
      </c>
      <c r="E150" s="60">
        <v>466640</v>
      </c>
      <c r="F150" s="22">
        <f t="shared" si="2"/>
        <v>922184</v>
      </c>
    </row>
    <row r="151" spans="1:6" ht="11.25" customHeight="1">
      <c r="A151" s="52" t="s">
        <v>501</v>
      </c>
      <c r="B151" s="48" t="s">
        <v>463</v>
      </c>
      <c r="C151" s="60"/>
      <c r="D151" s="43">
        <v>6760080</v>
      </c>
      <c r="E151" s="42">
        <v>9332800</v>
      </c>
      <c r="F151" s="22">
        <f t="shared" si="2"/>
        <v>16092880</v>
      </c>
    </row>
    <row r="152" spans="1:6" ht="11.25" customHeight="1">
      <c r="A152" s="46" t="s">
        <v>317</v>
      </c>
      <c r="B152" s="46" t="s">
        <v>464</v>
      </c>
      <c r="C152" s="60">
        <v>468160</v>
      </c>
      <c r="D152" s="43">
        <v>1354016</v>
      </c>
      <c r="E152" s="60">
        <v>1866560</v>
      </c>
      <c r="F152" s="22">
        <f t="shared" si="2"/>
        <v>3688736</v>
      </c>
    </row>
    <row r="153" spans="1:6" ht="11.25" customHeight="1">
      <c r="A153" s="46" t="s">
        <v>318</v>
      </c>
      <c r="B153" s="46" t="s">
        <v>465</v>
      </c>
      <c r="C153" s="62"/>
      <c r="D153" s="62"/>
      <c r="E153" s="60"/>
      <c r="F153" s="22">
        <f t="shared" si="2"/>
        <v>0</v>
      </c>
    </row>
    <row r="154" spans="1:6" ht="11.25" customHeight="1">
      <c r="A154" s="46" t="s">
        <v>319</v>
      </c>
      <c r="B154" s="46" t="s">
        <v>466</v>
      </c>
      <c r="C154" s="60">
        <v>351120</v>
      </c>
      <c r="D154" s="44">
        <v>1015512</v>
      </c>
      <c r="E154" s="42">
        <v>1399920</v>
      </c>
      <c r="F154" s="22">
        <f t="shared" si="2"/>
        <v>2766552</v>
      </c>
    </row>
    <row r="155" spans="1:6" ht="11.25" customHeight="1">
      <c r="A155" s="46" t="s">
        <v>320</v>
      </c>
      <c r="B155" s="46" t="s">
        <v>467</v>
      </c>
      <c r="C155" s="60">
        <v>1170400</v>
      </c>
      <c r="D155" s="60"/>
      <c r="E155" s="60">
        <v>4666400</v>
      </c>
      <c r="F155" s="22">
        <f t="shared" si="2"/>
        <v>5836800</v>
      </c>
    </row>
    <row r="156" spans="1:6" ht="11.25" customHeight="1">
      <c r="A156" s="46" t="s">
        <v>321</v>
      </c>
      <c r="B156" s="46" t="s">
        <v>468</v>
      </c>
      <c r="C156" s="60"/>
      <c r="D156" s="60">
        <v>1692520</v>
      </c>
      <c r="E156" s="42">
        <v>2333200</v>
      </c>
      <c r="F156" s="22">
        <f t="shared" si="2"/>
        <v>4025720</v>
      </c>
    </row>
    <row r="157" spans="1:6" ht="11.25" customHeight="1">
      <c r="A157" s="46" t="s">
        <v>322</v>
      </c>
      <c r="B157" s="46" t="s">
        <v>469</v>
      </c>
      <c r="C157" s="60">
        <v>117040</v>
      </c>
      <c r="D157" s="63">
        <v>338504</v>
      </c>
      <c r="E157" s="60">
        <v>466640</v>
      </c>
      <c r="F157" s="22">
        <f t="shared" si="2"/>
        <v>922184</v>
      </c>
    </row>
    <row r="158" spans="1:6" ht="11.25" customHeight="1">
      <c r="A158" s="46" t="s">
        <v>323</v>
      </c>
      <c r="B158" s="46" t="s">
        <v>470</v>
      </c>
      <c r="C158" s="60">
        <v>117040</v>
      </c>
      <c r="D158" s="64">
        <v>338504</v>
      </c>
      <c r="E158" s="42">
        <v>466640</v>
      </c>
      <c r="F158" s="22">
        <f t="shared" si="2"/>
        <v>922184</v>
      </c>
    </row>
    <row r="159" spans="1:6" ht="11.25" customHeight="1">
      <c r="A159" s="46" t="s">
        <v>324</v>
      </c>
      <c r="B159" s="46" t="s">
        <v>471</v>
      </c>
      <c r="C159" s="60">
        <v>585200</v>
      </c>
      <c r="D159" s="60">
        <v>1692520</v>
      </c>
      <c r="E159" s="42">
        <v>2333200</v>
      </c>
      <c r="F159" s="22">
        <f t="shared" si="2"/>
        <v>4610920</v>
      </c>
    </row>
    <row r="160" spans="1:6" ht="11.25" customHeight="1">
      <c r="A160" s="46" t="s">
        <v>325</v>
      </c>
      <c r="B160" s="46" t="s">
        <v>472</v>
      </c>
      <c r="C160" s="60">
        <v>351120</v>
      </c>
      <c r="D160" s="43">
        <v>1015512</v>
      </c>
      <c r="E160" s="42">
        <v>1399920</v>
      </c>
      <c r="F160" s="22">
        <f t="shared" si="2"/>
        <v>2766552</v>
      </c>
    </row>
    <row r="161" spans="1:10" ht="11.25" customHeight="1">
      <c r="A161" s="19"/>
      <c r="B161" s="19"/>
      <c r="C161" s="20"/>
      <c r="D161" s="61"/>
      <c r="E161" s="20"/>
      <c r="F161" s="22"/>
    </row>
    <row r="162" spans="1:10">
      <c r="A162" s="23" t="s">
        <v>149</v>
      </c>
      <c r="B162" s="23" t="s">
        <v>149</v>
      </c>
      <c r="C162" s="24">
        <f>SUM(C11:C161)</f>
        <v>48423837</v>
      </c>
      <c r="D162" s="24">
        <f>SUM(D11:D161)</f>
        <v>153687963.59999999</v>
      </c>
      <c r="E162" s="24">
        <f>SUM(E11:E161)</f>
        <v>213733093</v>
      </c>
      <c r="F162" s="24">
        <f>SUM(F11:F161)</f>
        <v>415844893.60000002</v>
      </c>
    </row>
    <row r="171" spans="1:10">
      <c r="A171" s="7"/>
      <c r="B171" s="7" t="s">
        <v>44</v>
      </c>
      <c r="D171" s="2">
        <v>338504</v>
      </c>
      <c r="F171" s="21" t="s">
        <v>494</v>
      </c>
    </row>
    <row r="172" spans="1:10">
      <c r="A172" s="46" t="s">
        <v>497</v>
      </c>
      <c r="B172" s="46" t="s">
        <v>493</v>
      </c>
      <c r="C172" s="60">
        <v>234080</v>
      </c>
      <c r="F172" s="21" t="s">
        <v>502</v>
      </c>
    </row>
    <row r="173" spans="1:10" s="2" customFormat="1">
      <c r="A173" s="45"/>
      <c r="B173" s="46" t="s">
        <v>346</v>
      </c>
      <c r="C173" s="60">
        <v>702240</v>
      </c>
      <c r="D173" s="60">
        <v>2031024</v>
      </c>
      <c r="G173" s="1"/>
      <c r="H173" s="1"/>
      <c r="I173" s="1"/>
      <c r="J173" s="1"/>
    </row>
    <row r="176" spans="1:10">
      <c r="C176" s="57">
        <v>234080</v>
      </c>
    </row>
    <row r="177" spans="1:6">
      <c r="C177" s="42">
        <v>117040</v>
      </c>
      <c r="D177" s="42">
        <v>338504</v>
      </c>
    </row>
    <row r="178" spans="1:6">
      <c r="C178" s="57">
        <v>117040</v>
      </c>
      <c r="D178" s="57">
        <v>1692520</v>
      </c>
      <c r="E178" s="57">
        <v>466640</v>
      </c>
    </row>
    <row r="179" spans="1:6">
      <c r="C179" s="57">
        <v>146300</v>
      </c>
      <c r="D179" s="57">
        <v>338504</v>
      </c>
      <c r="E179" s="57">
        <v>466640</v>
      </c>
    </row>
    <row r="180" spans="1:6">
      <c r="C180" s="57">
        <v>117040</v>
      </c>
      <c r="D180" s="57">
        <v>338504</v>
      </c>
      <c r="E180" s="57">
        <v>466640</v>
      </c>
    </row>
    <row r="181" spans="1:6">
      <c r="C181" s="57">
        <v>819280</v>
      </c>
      <c r="D181" s="57">
        <v>677008</v>
      </c>
      <c r="E181" s="57">
        <v>933280</v>
      </c>
    </row>
    <row r="182" spans="1:6" s="2" customFormat="1">
      <c r="A182" s="1"/>
      <c r="C182" s="57">
        <v>351120</v>
      </c>
    </row>
    <row r="183" spans="1:6">
      <c r="C183" s="2">
        <f>SUM(C176:C182)</f>
        <v>1901900</v>
      </c>
      <c r="D183" s="2">
        <f t="shared" ref="D183:E183" si="3">SUM(D176:D182)</f>
        <v>3385040</v>
      </c>
      <c r="E183" s="2">
        <f t="shared" si="3"/>
        <v>2333200</v>
      </c>
      <c r="F183" s="2">
        <f>SUM(C183:E183)</f>
        <v>7620140</v>
      </c>
    </row>
    <row r="195" spans="5:5">
      <c r="E195" s="2">
        <v>49126077</v>
      </c>
    </row>
    <row r="196" spans="5:5">
      <c r="E196" s="2">
        <v>155718987.59999999</v>
      </c>
    </row>
    <row r="197" spans="5:5">
      <c r="E197" s="2">
        <v>213733093</v>
      </c>
    </row>
  </sheetData>
  <autoFilter ref="A10:R160"/>
  <mergeCells count="6">
    <mergeCell ref="B8:F8"/>
    <mergeCell ref="D1:F1"/>
    <mergeCell ref="D2:F2"/>
    <mergeCell ref="D3:F3"/>
    <mergeCell ref="B6:F6"/>
    <mergeCell ref="B7:F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0000"/>
  </sheetPr>
  <dimension ref="A1:J197"/>
  <sheetViews>
    <sheetView showZeros="0" view="pageBreakPreview" topLeftCell="A112" zoomScaleNormal="100" zoomScaleSheetLayoutView="100" workbookViewId="0">
      <selection activeCell="D54" sqref="D54"/>
    </sheetView>
  </sheetViews>
  <sheetFormatPr defaultColWidth="10.33203125" defaultRowHeight="11.25"/>
  <cols>
    <col min="1" max="1" width="6.5" style="1" customWidth="1"/>
    <col min="2" max="2" width="46.1640625" style="1" customWidth="1"/>
    <col min="3" max="6" width="16.1640625" style="2" customWidth="1"/>
    <col min="7" max="16384" width="10.33203125" style="1"/>
  </cols>
  <sheetData>
    <row r="1" spans="1:6">
      <c r="C1" s="21"/>
      <c r="D1" s="72" t="s">
        <v>168</v>
      </c>
      <c r="E1" s="72"/>
      <c r="F1" s="72"/>
    </row>
    <row r="2" spans="1:6">
      <c r="C2" s="21"/>
      <c r="D2" s="72" t="s">
        <v>180</v>
      </c>
      <c r="E2" s="72"/>
      <c r="F2" s="72"/>
    </row>
    <row r="3" spans="1:6">
      <c r="C3" s="21"/>
      <c r="D3" s="72" t="s">
        <v>195</v>
      </c>
      <c r="E3" s="72"/>
      <c r="F3" s="72"/>
    </row>
    <row r="4" spans="1:6">
      <c r="C4" s="21"/>
      <c r="E4" s="21"/>
    </row>
    <row r="6" spans="1:6">
      <c r="B6" s="71" t="s">
        <v>4</v>
      </c>
      <c r="C6" s="71"/>
      <c r="D6" s="71"/>
      <c r="E6" s="71"/>
      <c r="F6" s="71"/>
    </row>
    <row r="7" spans="1:6">
      <c r="B7" s="71" t="s">
        <v>5</v>
      </c>
      <c r="C7" s="71"/>
      <c r="D7" s="71"/>
      <c r="E7" s="71"/>
      <c r="F7" s="71"/>
    </row>
    <row r="8" spans="1:6">
      <c r="B8" s="71" t="s">
        <v>196</v>
      </c>
      <c r="C8" s="71"/>
      <c r="D8" s="71"/>
      <c r="E8" s="71"/>
      <c r="F8" s="71"/>
    </row>
    <row r="9" spans="1:6">
      <c r="A9" s="35"/>
      <c r="B9" s="35"/>
      <c r="C9" s="35"/>
      <c r="D9" s="35"/>
      <c r="E9" s="35"/>
      <c r="F9" s="35"/>
    </row>
    <row r="10" spans="1:6" s="6" customFormat="1">
      <c r="A10" s="3" t="s">
        <v>488</v>
      </c>
      <c r="B10" s="3" t="s">
        <v>7</v>
      </c>
      <c r="C10" s="4">
        <v>2018</v>
      </c>
      <c r="D10" s="4">
        <v>2019</v>
      </c>
      <c r="E10" s="4">
        <v>2020</v>
      </c>
      <c r="F10" s="5" t="s">
        <v>8</v>
      </c>
    </row>
    <row r="11" spans="1:6" s="6" customFormat="1">
      <c r="A11" s="46" t="s">
        <v>335</v>
      </c>
      <c r="B11" s="46" t="s">
        <v>484</v>
      </c>
      <c r="C11" s="60"/>
      <c r="D11" s="61">
        <v>33850.400000000001</v>
      </c>
      <c r="E11" s="60"/>
      <c r="F11" s="22">
        <f>C11+D11+E11</f>
        <v>33850.400000000001</v>
      </c>
    </row>
    <row r="12" spans="1:6" s="6" customFormat="1">
      <c r="A12" s="46" t="s">
        <v>326</v>
      </c>
      <c r="B12" s="46" t="s">
        <v>473</v>
      </c>
      <c r="C12" s="60">
        <v>14630</v>
      </c>
      <c r="D12" s="61">
        <v>42313</v>
      </c>
      <c r="E12" s="60"/>
      <c r="F12" s="22">
        <f t="shared" ref="F12:F75" si="0">C12+D12+E12</f>
        <v>56943</v>
      </c>
    </row>
    <row r="13" spans="1:6" s="6" customFormat="1">
      <c r="A13" s="46" t="s">
        <v>211</v>
      </c>
      <c r="B13" s="46" t="s">
        <v>354</v>
      </c>
      <c r="C13" s="62"/>
      <c r="D13" s="60"/>
      <c r="E13" s="60"/>
      <c r="F13" s="22">
        <f t="shared" si="0"/>
        <v>0</v>
      </c>
    </row>
    <row r="14" spans="1:6" s="6" customFormat="1">
      <c r="A14" s="46" t="s">
        <v>327</v>
      </c>
      <c r="B14" s="46" t="s">
        <v>474</v>
      </c>
      <c r="C14" s="60">
        <v>2926</v>
      </c>
      <c r="D14" s="60"/>
      <c r="E14" s="60">
        <v>11666</v>
      </c>
      <c r="F14" s="22">
        <f t="shared" si="0"/>
        <v>14592</v>
      </c>
    </row>
    <row r="15" spans="1:6" s="6" customFormat="1">
      <c r="A15" s="46" t="s">
        <v>328</v>
      </c>
      <c r="B15" s="46" t="s">
        <v>475</v>
      </c>
      <c r="C15" s="60">
        <v>2926</v>
      </c>
      <c r="D15" s="60"/>
      <c r="E15" s="60"/>
      <c r="F15" s="22">
        <f t="shared" si="0"/>
        <v>2926</v>
      </c>
    </row>
    <row r="16" spans="1:6" s="6" customFormat="1">
      <c r="A16" s="46" t="s">
        <v>329</v>
      </c>
      <c r="B16" s="46" t="s">
        <v>476</v>
      </c>
      <c r="C16" s="60">
        <v>2926</v>
      </c>
      <c r="D16" s="60"/>
      <c r="E16" s="60"/>
      <c r="F16" s="22">
        <f t="shared" si="0"/>
        <v>2926</v>
      </c>
    </row>
    <row r="17" spans="1:6" s="6" customFormat="1">
      <c r="A17" s="46" t="s">
        <v>499</v>
      </c>
      <c r="B17" s="46" t="s">
        <v>199</v>
      </c>
      <c r="C17" s="60">
        <v>117040</v>
      </c>
      <c r="D17" s="60">
        <v>338504</v>
      </c>
      <c r="E17" s="60">
        <v>466640</v>
      </c>
      <c r="F17" s="22">
        <f t="shared" si="0"/>
        <v>922184</v>
      </c>
    </row>
    <row r="18" spans="1:6" s="6" customFormat="1">
      <c r="A18" s="46" t="s">
        <v>334</v>
      </c>
      <c r="B18" s="46" t="s">
        <v>483</v>
      </c>
      <c r="C18" s="60"/>
      <c r="D18" s="60">
        <v>1823913</v>
      </c>
      <c r="E18" s="60">
        <v>2514330</v>
      </c>
      <c r="F18" s="22">
        <f t="shared" si="0"/>
        <v>4338243</v>
      </c>
    </row>
    <row r="19" spans="1:6" s="6" customFormat="1">
      <c r="A19" s="46" t="s">
        <v>339</v>
      </c>
      <c r="B19" s="46" t="s">
        <v>487</v>
      </c>
      <c r="C19" s="60"/>
      <c r="D19" s="60"/>
      <c r="E19" s="62"/>
      <c r="F19" s="22">
        <f t="shared" si="0"/>
        <v>0</v>
      </c>
    </row>
    <row r="20" spans="1:6" s="6" customFormat="1">
      <c r="A20" s="46" t="s">
        <v>496</v>
      </c>
      <c r="B20" s="46" t="s">
        <v>477</v>
      </c>
      <c r="C20" s="60">
        <v>19019</v>
      </c>
      <c r="D20" s="61">
        <v>55007</v>
      </c>
      <c r="E20" s="60">
        <v>75829</v>
      </c>
      <c r="F20" s="22">
        <f t="shared" si="0"/>
        <v>149855</v>
      </c>
    </row>
    <row r="21" spans="1:6" s="6" customFormat="1">
      <c r="A21" s="46" t="s">
        <v>500</v>
      </c>
      <c r="B21" s="46" t="s">
        <v>383</v>
      </c>
      <c r="C21" s="60"/>
      <c r="D21" s="60">
        <v>677008</v>
      </c>
      <c r="E21" s="60">
        <v>933280</v>
      </c>
      <c r="F21" s="22">
        <f t="shared" si="0"/>
        <v>1610288</v>
      </c>
    </row>
    <row r="22" spans="1:6" s="6" customFormat="1">
      <c r="A22" s="46" t="s">
        <v>330</v>
      </c>
      <c r="B22" s="46" t="s">
        <v>478</v>
      </c>
      <c r="C22" s="62"/>
      <c r="D22" s="60"/>
      <c r="E22" s="60"/>
      <c r="F22" s="22">
        <f t="shared" si="0"/>
        <v>0</v>
      </c>
    </row>
    <row r="23" spans="1:6" s="6" customFormat="1">
      <c r="A23" s="46" t="s">
        <v>331</v>
      </c>
      <c r="B23" s="46" t="s">
        <v>479</v>
      </c>
      <c r="C23" s="60">
        <v>1463</v>
      </c>
      <c r="D23" s="60"/>
      <c r="E23" s="60"/>
      <c r="F23" s="22">
        <f t="shared" si="0"/>
        <v>1463</v>
      </c>
    </row>
    <row r="24" spans="1:6" s="6" customFormat="1">
      <c r="A24" s="46" t="s">
        <v>269</v>
      </c>
      <c r="B24" s="46" t="s">
        <v>414</v>
      </c>
      <c r="C24" s="60"/>
      <c r="D24" s="62"/>
      <c r="E24" s="60"/>
      <c r="F24" s="22">
        <f t="shared" si="0"/>
        <v>0</v>
      </c>
    </row>
    <row r="25" spans="1:6" s="6" customFormat="1">
      <c r="A25" s="46" t="s">
        <v>200</v>
      </c>
      <c r="B25" s="46" t="s">
        <v>491</v>
      </c>
      <c r="C25" s="60">
        <v>8778</v>
      </c>
      <c r="D25" s="60"/>
      <c r="E25" s="60"/>
      <c r="F25" s="22">
        <f t="shared" si="0"/>
        <v>8778</v>
      </c>
    </row>
    <row r="26" spans="1:6" s="6" customFormat="1">
      <c r="A26" s="46" t="s">
        <v>213</v>
      </c>
      <c r="B26" s="46" t="s">
        <v>356</v>
      </c>
      <c r="C26" s="60"/>
      <c r="D26" s="62"/>
      <c r="E26" s="62"/>
      <c r="F26" s="22">
        <f t="shared" si="0"/>
        <v>0</v>
      </c>
    </row>
    <row r="27" spans="1:6" s="6" customFormat="1">
      <c r="A27" s="46" t="s">
        <v>332</v>
      </c>
      <c r="B27" s="46" t="s">
        <v>480</v>
      </c>
      <c r="C27" s="60">
        <v>146300</v>
      </c>
      <c r="D27" s="60"/>
      <c r="E27" s="60"/>
      <c r="F27" s="22">
        <f t="shared" si="0"/>
        <v>146300</v>
      </c>
    </row>
    <row r="28" spans="1:6" s="6" customFormat="1">
      <c r="A28" s="46" t="s">
        <v>337</v>
      </c>
      <c r="B28" s="46" t="s">
        <v>486</v>
      </c>
      <c r="C28" s="60"/>
      <c r="D28" s="60">
        <v>4231.3</v>
      </c>
      <c r="E28" s="60"/>
      <c r="F28" s="22">
        <f t="shared" si="0"/>
        <v>4231.3</v>
      </c>
    </row>
    <row r="29" spans="1:6" s="6" customFormat="1">
      <c r="A29" s="46" t="s">
        <v>495</v>
      </c>
      <c r="B29" s="46" t="s">
        <v>481</v>
      </c>
      <c r="C29" s="60">
        <v>2926</v>
      </c>
      <c r="D29" s="61">
        <v>8462.6</v>
      </c>
      <c r="E29" s="60">
        <v>11666</v>
      </c>
      <c r="F29" s="22">
        <f t="shared" si="0"/>
        <v>23054.6</v>
      </c>
    </row>
    <row r="30" spans="1:6" s="6" customFormat="1">
      <c r="A30" s="46" t="s">
        <v>307</v>
      </c>
      <c r="B30" s="46" t="s">
        <v>454</v>
      </c>
      <c r="C30" s="60"/>
      <c r="D30" s="62">
        <v>1692520</v>
      </c>
      <c r="E30" s="60"/>
      <c r="F30" s="22">
        <f t="shared" si="0"/>
        <v>1692520</v>
      </c>
    </row>
    <row r="31" spans="1:6" s="6" customFormat="1">
      <c r="A31" s="46" t="s">
        <v>336</v>
      </c>
      <c r="B31" s="46" t="s">
        <v>485</v>
      </c>
      <c r="C31" s="60"/>
      <c r="D31" s="61">
        <v>414667</v>
      </c>
      <c r="E31" s="60"/>
      <c r="F31" s="22">
        <f t="shared" si="0"/>
        <v>414667</v>
      </c>
    </row>
    <row r="32" spans="1:6" s="6" customFormat="1">
      <c r="A32" s="46" t="s">
        <v>201</v>
      </c>
      <c r="B32" s="46" t="s">
        <v>344</v>
      </c>
      <c r="C32" s="62"/>
      <c r="D32" s="61"/>
      <c r="E32" s="60"/>
      <c r="F32" s="22">
        <f t="shared" si="0"/>
        <v>0</v>
      </c>
    </row>
    <row r="33" spans="1:6" s="6" customFormat="1">
      <c r="A33" s="46" t="s">
        <v>202</v>
      </c>
      <c r="B33" s="46" t="s">
        <v>345</v>
      </c>
      <c r="C33" s="60">
        <v>234080</v>
      </c>
      <c r="D33" s="64">
        <v>677008</v>
      </c>
      <c r="E33" s="60"/>
      <c r="F33" s="22">
        <f t="shared" si="0"/>
        <v>911088</v>
      </c>
    </row>
    <row r="34" spans="1:6" s="6" customFormat="1">
      <c r="A34" s="46" t="s">
        <v>203</v>
      </c>
      <c r="B34" s="46" t="s">
        <v>346</v>
      </c>
      <c r="C34" s="62"/>
      <c r="D34" s="62"/>
      <c r="E34" s="60"/>
      <c r="F34" s="22">
        <f t="shared" si="0"/>
        <v>0</v>
      </c>
    </row>
    <row r="35" spans="1:6" s="6" customFormat="1">
      <c r="A35" s="46" t="s">
        <v>204</v>
      </c>
      <c r="B35" s="46" t="s">
        <v>347</v>
      </c>
      <c r="C35" s="60"/>
      <c r="D35" s="60">
        <v>1354016</v>
      </c>
      <c r="E35" s="60"/>
      <c r="F35" s="22">
        <f t="shared" si="0"/>
        <v>1354016</v>
      </c>
    </row>
    <row r="36" spans="1:6" s="6" customFormat="1">
      <c r="A36" s="46" t="s">
        <v>205</v>
      </c>
      <c r="B36" s="46" t="s">
        <v>348</v>
      </c>
      <c r="C36" s="60"/>
      <c r="D36" s="60"/>
      <c r="E36" s="60">
        <v>466640</v>
      </c>
      <c r="F36" s="22">
        <f t="shared" si="0"/>
        <v>466640</v>
      </c>
    </row>
    <row r="37" spans="1:6" s="6" customFormat="1">
      <c r="A37" s="46" t="s">
        <v>497</v>
      </c>
      <c r="B37" s="46" t="s">
        <v>493</v>
      </c>
      <c r="C37" s="62"/>
      <c r="D37" s="60"/>
      <c r="E37" s="60"/>
      <c r="F37" s="22">
        <f t="shared" si="0"/>
        <v>0</v>
      </c>
    </row>
    <row r="38" spans="1:6" s="6" customFormat="1">
      <c r="A38" s="46" t="s">
        <v>206</v>
      </c>
      <c r="B38" s="46" t="s">
        <v>349</v>
      </c>
      <c r="C38" s="60">
        <v>117040</v>
      </c>
      <c r="D38" s="64">
        <v>338504</v>
      </c>
      <c r="E38" s="60"/>
      <c r="F38" s="22">
        <f t="shared" si="0"/>
        <v>455544</v>
      </c>
    </row>
    <row r="39" spans="1:6" s="6" customFormat="1">
      <c r="A39" s="46" t="s">
        <v>207</v>
      </c>
      <c r="B39" s="46" t="s">
        <v>350</v>
      </c>
      <c r="C39" s="62"/>
      <c r="D39" s="60"/>
      <c r="E39" s="60"/>
      <c r="F39" s="22">
        <f t="shared" si="0"/>
        <v>0</v>
      </c>
    </row>
    <row r="40" spans="1:6" s="6" customFormat="1">
      <c r="A40" s="46" t="s">
        <v>208</v>
      </c>
      <c r="B40" s="46" t="s">
        <v>351</v>
      </c>
      <c r="C40" s="60">
        <v>117040</v>
      </c>
      <c r="D40" s="60"/>
      <c r="E40" s="42">
        <v>466640</v>
      </c>
      <c r="F40" s="22">
        <f t="shared" si="0"/>
        <v>583680</v>
      </c>
    </row>
    <row r="41" spans="1:6" s="6" customFormat="1">
      <c r="A41" s="46" t="s">
        <v>209</v>
      </c>
      <c r="B41" s="46" t="s">
        <v>352</v>
      </c>
      <c r="C41" s="60">
        <v>117040</v>
      </c>
      <c r="D41" s="63">
        <v>338504</v>
      </c>
      <c r="E41" s="60"/>
      <c r="F41" s="22">
        <f t="shared" si="0"/>
        <v>455544</v>
      </c>
    </row>
    <row r="42" spans="1:6" s="6" customFormat="1">
      <c r="A42" s="46" t="s">
        <v>210</v>
      </c>
      <c r="B42" s="46" t="s">
        <v>353</v>
      </c>
      <c r="C42" s="60">
        <v>585200</v>
      </c>
      <c r="D42" s="43">
        <v>1692520</v>
      </c>
      <c r="E42" s="42">
        <v>2333200</v>
      </c>
      <c r="F42" s="22">
        <f t="shared" si="0"/>
        <v>4610920</v>
      </c>
    </row>
    <row r="43" spans="1:6" s="6" customFormat="1">
      <c r="A43" s="46" t="s">
        <v>255</v>
      </c>
      <c r="B43" s="46" t="s">
        <v>399</v>
      </c>
      <c r="C43" s="60"/>
      <c r="D43" s="63">
        <v>6770080</v>
      </c>
      <c r="E43" s="60">
        <v>9332800</v>
      </c>
      <c r="F43" s="22">
        <f t="shared" si="0"/>
        <v>16102880</v>
      </c>
    </row>
    <row r="44" spans="1:6" s="6" customFormat="1">
      <c r="A44" s="51">
        <v>364</v>
      </c>
      <c r="B44" s="48" t="s">
        <v>492</v>
      </c>
      <c r="C44" s="60"/>
      <c r="D44" s="64">
        <v>338504</v>
      </c>
      <c r="E44" s="60"/>
      <c r="F44" s="22">
        <f t="shared" si="0"/>
        <v>338504</v>
      </c>
    </row>
    <row r="45" spans="1:6" s="6" customFormat="1">
      <c r="A45" s="46" t="s">
        <v>212</v>
      </c>
      <c r="B45" s="46" t="s">
        <v>355</v>
      </c>
      <c r="C45" s="60">
        <v>117040</v>
      </c>
      <c r="D45" s="60">
        <v>338504</v>
      </c>
      <c r="E45" s="42">
        <v>466640</v>
      </c>
      <c r="F45" s="22">
        <f t="shared" si="0"/>
        <v>922184</v>
      </c>
    </row>
    <row r="46" spans="1:6" s="6" customFormat="1">
      <c r="A46" s="46" t="s">
        <v>214</v>
      </c>
      <c r="B46" s="46" t="s">
        <v>357</v>
      </c>
      <c r="C46" s="60">
        <v>468160</v>
      </c>
      <c r="D46" s="43">
        <v>1354016</v>
      </c>
      <c r="E46" s="42">
        <v>1866560</v>
      </c>
      <c r="F46" s="22">
        <f t="shared" si="0"/>
        <v>3688736</v>
      </c>
    </row>
    <row r="47" spans="1:6" s="6" customFormat="1">
      <c r="A47" s="46" t="s">
        <v>215</v>
      </c>
      <c r="B47" s="46" t="s">
        <v>358</v>
      </c>
      <c r="C47" s="60">
        <v>585200</v>
      </c>
      <c r="D47" s="43">
        <v>1692520</v>
      </c>
      <c r="E47" s="60"/>
      <c r="F47" s="22">
        <f t="shared" si="0"/>
        <v>2277720</v>
      </c>
    </row>
    <row r="48" spans="1:6" s="6" customFormat="1">
      <c r="A48" s="46" t="s">
        <v>342</v>
      </c>
      <c r="B48" s="46" t="s">
        <v>193</v>
      </c>
      <c r="C48" s="60"/>
      <c r="D48" s="43">
        <v>1692520</v>
      </c>
      <c r="E48" s="60">
        <v>2333200</v>
      </c>
      <c r="F48" s="22">
        <f t="shared" si="0"/>
        <v>4025720</v>
      </c>
    </row>
    <row r="49" spans="1:6" s="6" customFormat="1">
      <c r="A49" s="46" t="s">
        <v>216</v>
      </c>
      <c r="B49" s="46" t="s">
        <v>359</v>
      </c>
      <c r="C49" s="60">
        <v>117040</v>
      </c>
      <c r="D49" s="64">
        <v>338504</v>
      </c>
      <c r="E49" s="60">
        <v>466640</v>
      </c>
      <c r="F49" s="22">
        <f t="shared" si="0"/>
        <v>922184</v>
      </c>
    </row>
    <row r="50" spans="1:6" s="6" customFormat="1">
      <c r="A50" s="46" t="s">
        <v>217</v>
      </c>
      <c r="B50" s="46" t="s">
        <v>360</v>
      </c>
      <c r="C50" s="60">
        <v>117040</v>
      </c>
      <c r="D50" s="64">
        <v>338504</v>
      </c>
      <c r="E50" s="60">
        <v>466640</v>
      </c>
      <c r="F50" s="22">
        <f t="shared" si="0"/>
        <v>922184</v>
      </c>
    </row>
    <row r="51" spans="1:6" s="6" customFormat="1">
      <c r="A51" s="51">
        <v>384</v>
      </c>
      <c r="B51" s="48" t="s">
        <v>361</v>
      </c>
      <c r="C51" s="60"/>
      <c r="D51" s="64"/>
      <c r="E51" s="42">
        <v>4666400</v>
      </c>
      <c r="F51" s="22">
        <f t="shared" si="0"/>
        <v>4666400</v>
      </c>
    </row>
    <row r="52" spans="1:6" s="6" customFormat="1">
      <c r="A52" s="46" t="s">
        <v>219</v>
      </c>
      <c r="B52" s="46" t="s">
        <v>362</v>
      </c>
      <c r="C52" s="60">
        <v>234080</v>
      </c>
      <c r="D52" s="60"/>
      <c r="E52" s="60"/>
      <c r="F52" s="22">
        <f t="shared" si="0"/>
        <v>234080</v>
      </c>
    </row>
    <row r="53" spans="1:6" s="6" customFormat="1">
      <c r="A53" s="46" t="s">
        <v>220</v>
      </c>
      <c r="B53" s="46" t="s">
        <v>363</v>
      </c>
      <c r="C53" s="60">
        <v>234080</v>
      </c>
      <c r="D53" s="64">
        <v>677008</v>
      </c>
      <c r="E53" s="42">
        <v>933280</v>
      </c>
      <c r="F53" s="22">
        <f t="shared" si="0"/>
        <v>1844368</v>
      </c>
    </row>
    <row r="54" spans="1:6" s="6" customFormat="1">
      <c r="A54" s="46" t="s">
        <v>265</v>
      </c>
      <c r="B54" s="46" t="s">
        <v>408</v>
      </c>
      <c r="C54" s="60"/>
      <c r="D54" s="62"/>
      <c r="E54" s="62"/>
      <c r="F54" s="22">
        <f t="shared" si="0"/>
        <v>0</v>
      </c>
    </row>
    <row r="55" spans="1:6" s="6" customFormat="1">
      <c r="A55" s="46" t="s">
        <v>341</v>
      </c>
      <c r="B55" s="46" t="s">
        <v>194</v>
      </c>
      <c r="C55" s="60"/>
      <c r="D55" s="60">
        <v>338504</v>
      </c>
      <c r="E55" s="60"/>
      <c r="F55" s="22">
        <f t="shared" si="0"/>
        <v>338504</v>
      </c>
    </row>
    <row r="56" spans="1:6" s="6" customFormat="1">
      <c r="A56" s="46" t="s">
        <v>221</v>
      </c>
      <c r="B56" s="46" t="s">
        <v>364</v>
      </c>
      <c r="C56" s="60"/>
      <c r="D56" s="60">
        <v>6770080</v>
      </c>
      <c r="E56" s="60">
        <v>9332800</v>
      </c>
      <c r="F56" s="22">
        <f t="shared" si="0"/>
        <v>16102880</v>
      </c>
    </row>
    <row r="57" spans="1:6" s="6" customFormat="1">
      <c r="A57" s="46" t="s">
        <v>267</v>
      </c>
      <c r="B57" s="46" t="s">
        <v>411</v>
      </c>
      <c r="C57" s="60"/>
      <c r="D57" s="60"/>
      <c r="E57" s="60">
        <v>9332800</v>
      </c>
      <c r="F57" s="22">
        <f t="shared" si="0"/>
        <v>9332800</v>
      </c>
    </row>
    <row r="58" spans="1:6" s="6" customFormat="1">
      <c r="A58" s="46" t="s">
        <v>222</v>
      </c>
      <c r="B58" s="46" t="s">
        <v>365</v>
      </c>
      <c r="C58" s="60">
        <v>5852000</v>
      </c>
      <c r="D58" s="49">
        <v>16925200</v>
      </c>
      <c r="E58" s="60"/>
      <c r="F58" s="22">
        <f t="shared" si="0"/>
        <v>22777200</v>
      </c>
    </row>
    <row r="59" spans="1:6" s="6" customFormat="1">
      <c r="A59" s="46" t="s">
        <v>223</v>
      </c>
      <c r="B59" s="46" t="s">
        <v>366</v>
      </c>
      <c r="C59" s="62"/>
      <c r="D59" s="60"/>
      <c r="E59" s="60"/>
      <c r="F59" s="22">
        <f t="shared" si="0"/>
        <v>0</v>
      </c>
    </row>
    <row r="60" spans="1:6" s="6" customFormat="1">
      <c r="A60" s="46" t="s">
        <v>224</v>
      </c>
      <c r="B60" s="46" t="s">
        <v>367</v>
      </c>
      <c r="C60" s="60"/>
      <c r="D60" s="60"/>
      <c r="E60" s="60">
        <v>6999600</v>
      </c>
      <c r="F60" s="22">
        <f t="shared" si="0"/>
        <v>6999600</v>
      </c>
    </row>
    <row r="61" spans="1:6" s="6" customFormat="1">
      <c r="A61" s="46" t="s">
        <v>225</v>
      </c>
      <c r="B61" s="46" t="s">
        <v>368</v>
      </c>
      <c r="C61" s="60">
        <v>117040</v>
      </c>
      <c r="D61" s="60"/>
      <c r="E61" s="42">
        <v>466640</v>
      </c>
      <c r="F61" s="22">
        <f t="shared" si="0"/>
        <v>583680</v>
      </c>
    </row>
    <row r="62" spans="1:6" s="6" customFormat="1">
      <c r="A62" s="46" t="s">
        <v>226</v>
      </c>
      <c r="B62" s="46" t="s">
        <v>369</v>
      </c>
      <c r="C62" s="60">
        <v>117040</v>
      </c>
      <c r="D62" s="60">
        <v>338504</v>
      </c>
      <c r="E62" s="60">
        <v>466640</v>
      </c>
      <c r="F62" s="22">
        <f t="shared" si="0"/>
        <v>922184</v>
      </c>
    </row>
    <row r="63" spans="1:6" s="6" customFormat="1">
      <c r="A63" s="46" t="s">
        <v>227</v>
      </c>
      <c r="B63" s="46" t="s">
        <v>370</v>
      </c>
      <c r="C63" s="62"/>
      <c r="D63" s="60"/>
      <c r="E63" s="60"/>
      <c r="F63" s="22">
        <f t="shared" si="0"/>
        <v>0</v>
      </c>
    </row>
    <row r="64" spans="1:6" s="6" customFormat="1">
      <c r="A64" s="46" t="s">
        <v>228</v>
      </c>
      <c r="B64" s="46" t="s">
        <v>371</v>
      </c>
      <c r="C64" s="60">
        <v>936320</v>
      </c>
      <c r="D64" s="60"/>
      <c r="E64" s="60"/>
      <c r="F64" s="22">
        <f t="shared" si="0"/>
        <v>936320</v>
      </c>
    </row>
    <row r="65" spans="1:6" s="6" customFormat="1">
      <c r="A65" s="46" t="s">
        <v>229</v>
      </c>
      <c r="B65" s="46" t="s">
        <v>372</v>
      </c>
      <c r="C65" s="60">
        <v>117040</v>
      </c>
      <c r="D65" s="63">
        <v>338504</v>
      </c>
      <c r="E65" s="42">
        <v>466640</v>
      </c>
      <c r="F65" s="22">
        <f t="shared" si="0"/>
        <v>922184</v>
      </c>
    </row>
    <row r="66" spans="1:6" s="6" customFormat="1">
      <c r="A66" s="46" t="s">
        <v>230</v>
      </c>
      <c r="B66" s="46" t="s">
        <v>373</v>
      </c>
      <c r="C66" s="60">
        <v>117040</v>
      </c>
      <c r="D66" s="60">
        <v>338504</v>
      </c>
      <c r="E66" s="60">
        <v>466640</v>
      </c>
      <c r="F66" s="22">
        <f t="shared" si="0"/>
        <v>922184</v>
      </c>
    </row>
    <row r="67" spans="1:6" s="6" customFormat="1">
      <c r="A67" s="46" t="s">
        <v>231</v>
      </c>
      <c r="B67" s="46" t="s">
        <v>374</v>
      </c>
      <c r="C67" s="60">
        <v>117040</v>
      </c>
      <c r="D67" s="64">
        <v>338504</v>
      </c>
      <c r="E67" s="60">
        <v>466640</v>
      </c>
      <c r="F67" s="22">
        <f t="shared" si="0"/>
        <v>922184</v>
      </c>
    </row>
    <row r="68" spans="1:6" s="6" customFormat="1">
      <c r="A68" s="46" t="s">
        <v>232</v>
      </c>
      <c r="B68" s="46" t="s">
        <v>375</v>
      </c>
      <c r="C68" s="60">
        <v>234080</v>
      </c>
      <c r="D68" s="64">
        <v>677008</v>
      </c>
      <c r="E68" s="60"/>
      <c r="F68" s="22">
        <f t="shared" si="0"/>
        <v>911088</v>
      </c>
    </row>
    <row r="69" spans="1:6" s="6" customFormat="1">
      <c r="A69" s="46" t="s">
        <v>233</v>
      </c>
      <c r="B69" s="46" t="s">
        <v>376</v>
      </c>
      <c r="C69" s="60">
        <v>585200</v>
      </c>
      <c r="D69" s="60"/>
      <c r="E69" s="42">
        <v>2333200</v>
      </c>
      <c r="F69" s="22">
        <f t="shared" si="0"/>
        <v>2918400</v>
      </c>
    </row>
    <row r="70" spans="1:6" s="6" customFormat="1">
      <c r="A70" s="46" t="s">
        <v>279</v>
      </c>
      <c r="B70" s="46" t="s">
        <v>424</v>
      </c>
      <c r="C70" s="60"/>
      <c r="D70" s="64">
        <v>16925200</v>
      </c>
      <c r="E70" s="60">
        <v>23332000</v>
      </c>
      <c r="F70" s="22">
        <f t="shared" si="0"/>
        <v>40257200</v>
      </c>
    </row>
    <row r="71" spans="1:6" s="6" customFormat="1">
      <c r="A71" s="46" t="s">
        <v>281</v>
      </c>
      <c r="B71" s="46" t="s">
        <v>426</v>
      </c>
      <c r="C71" s="60"/>
      <c r="D71" s="60">
        <v>0</v>
      </c>
      <c r="E71" s="62"/>
      <c r="F71" s="22">
        <f t="shared" si="0"/>
        <v>0</v>
      </c>
    </row>
    <row r="72" spans="1:6" s="6" customFormat="1">
      <c r="A72" s="46" t="s">
        <v>234</v>
      </c>
      <c r="B72" s="46" t="s">
        <v>377</v>
      </c>
      <c r="C72" s="60">
        <v>1755600</v>
      </c>
      <c r="D72" s="60"/>
      <c r="E72" s="60">
        <v>6999600</v>
      </c>
      <c r="F72" s="22">
        <f t="shared" si="0"/>
        <v>8755200</v>
      </c>
    </row>
    <row r="73" spans="1:6" s="6" customFormat="1">
      <c r="A73" s="46" t="s">
        <v>235</v>
      </c>
      <c r="B73" s="46" t="s">
        <v>378</v>
      </c>
      <c r="C73" s="60">
        <v>234080</v>
      </c>
      <c r="D73" s="64">
        <v>677008</v>
      </c>
      <c r="E73" s="42">
        <v>933280</v>
      </c>
      <c r="F73" s="22">
        <f t="shared" si="0"/>
        <v>1844368</v>
      </c>
    </row>
    <row r="74" spans="1:6" s="6" customFormat="1">
      <c r="A74" s="46" t="s">
        <v>236</v>
      </c>
      <c r="B74" s="46" t="s">
        <v>379</v>
      </c>
      <c r="C74" s="60">
        <v>585200</v>
      </c>
      <c r="D74" s="60"/>
      <c r="E74" s="60"/>
      <c r="F74" s="22">
        <f t="shared" si="0"/>
        <v>585200</v>
      </c>
    </row>
    <row r="75" spans="1:6" s="6" customFormat="1">
      <c r="A75" s="46" t="s">
        <v>237</v>
      </c>
      <c r="B75" s="46" t="s">
        <v>380</v>
      </c>
      <c r="C75" s="60">
        <v>234080</v>
      </c>
      <c r="D75" s="60">
        <v>677008</v>
      </c>
      <c r="E75" s="60"/>
      <c r="F75" s="22">
        <f t="shared" si="0"/>
        <v>911088</v>
      </c>
    </row>
    <row r="76" spans="1:6" s="6" customFormat="1">
      <c r="A76" s="46" t="s">
        <v>238</v>
      </c>
      <c r="B76" s="46" t="s">
        <v>381</v>
      </c>
      <c r="C76" s="60">
        <v>702240</v>
      </c>
      <c r="D76" s="60"/>
      <c r="E76" s="60"/>
      <c r="F76" s="22">
        <f t="shared" ref="F76:F139" si="1">C76+D76+E76</f>
        <v>702240</v>
      </c>
    </row>
    <row r="77" spans="1:6" s="6" customFormat="1">
      <c r="A77" s="46" t="s">
        <v>239</v>
      </c>
      <c r="B77" s="46" t="s">
        <v>382</v>
      </c>
      <c r="C77" s="62"/>
      <c r="D77" s="60"/>
      <c r="E77" s="60"/>
      <c r="F77" s="22">
        <f t="shared" si="1"/>
        <v>0</v>
      </c>
    </row>
    <row r="78" spans="1:6" s="6" customFormat="1">
      <c r="A78" s="46" t="s">
        <v>240</v>
      </c>
      <c r="B78" s="46" t="s">
        <v>384</v>
      </c>
      <c r="C78" s="60">
        <v>117040</v>
      </c>
      <c r="D78" s="64">
        <v>338504</v>
      </c>
      <c r="E78" s="60"/>
      <c r="F78" s="22">
        <f t="shared" si="1"/>
        <v>455544</v>
      </c>
    </row>
    <row r="79" spans="1:6" s="6" customFormat="1">
      <c r="A79" s="46" t="s">
        <v>241</v>
      </c>
      <c r="B79" s="46" t="s">
        <v>385</v>
      </c>
      <c r="C79" s="60">
        <v>585200</v>
      </c>
      <c r="D79" s="60">
        <v>1692520</v>
      </c>
      <c r="E79" s="60"/>
      <c r="F79" s="22">
        <f t="shared" si="1"/>
        <v>2277720</v>
      </c>
    </row>
    <row r="80" spans="1:6" s="6" customFormat="1">
      <c r="A80" s="46" t="s">
        <v>242</v>
      </c>
      <c r="B80" s="46" t="s">
        <v>386</v>
      </c>
      <c r="C80" s="60">
        <v>585200</v>
      </c>
      <c r="D80" s="60"/>
      <c r="E80" s="42">
        <v>2333200</v>
      </c>
      <c r="F80" s="22">
        <f t="shared" si="1"/>
        <v>2918400</v>
      </c>
    </row>
    <row r="81" spans="1:6" s="6" customFormat="1">
      <c r="A81" s="46" t="s">
        <v>243</v>
      </c>
      <c r="B81" s="46" t="s">
        <v>387</v>
      </c>
      <c r="C81" s="60">
        <v>585200</v>
      </c>
      <c r="D81" s="60">
        <v>1692520</v>
      </c>
      <c r="E81" s="60"/>
      <c r="F81" s="22">
        <f t="shared" si="1"/>
        <v>2277720</v>
      </c>
    </row>
    <row r="82" spans="1:6" s="6" customFormat="1">
      <c r="A82" s="46" t="s">
        <v>244</v>
      </c>
      <c r="B82" s="46" t="s">
        <v>388</v>
      </c>
      <c r="C82" s="60">
        <v>117040</v>
      </c>
      <c r="D82" s="64">
        <v>338504</v>
      </c>
      <c r="E82" s="42">
        <v>466640</v>
      </c>
      <c r="F82" s="22">
        <f t="shared" si="1"/>
        <v>922184</v>
      </c>
    </row>
    <row r="83" spans="1:6" s="6" customFormat="1">
      <c r="A83" s="51">
        <v>452</v>
      </c>
      <c r="B83" s="48" t="s">
        <v>389</v>
      </c>
      <c r="C83" s="60"/>
      <c r="D83" s="64">
        <v>677008</v>
      </c>
      <c r="E83" s="60"/>
      <c r="F83" s="22">
        <f t="shared" si="1"/>
        <v>677008</v>
      </c>
    </row>
    <row r="84" spans="1:6" s="6" customFormat="1">
      <c r="A84" s="46" t="s">
        <v>246</v>
      </c>
      <c r="B84" s="46" t="s">
        <v>390</v>
      </c>
      <c r="C84" s="60">
        <v>585200</v>
      </c>
      <c r="D84" s="44">
        <v>1692520</v>
      </c>
      <c r="E84" s="60"/>
      <c r="F84" s="22">
        <f t="shared" si="1"/>
        <v>2277720</v>
      </c>
    </row>
    <row r="85" spans="1:6" s="6" customFormat="1">
      <c r="A85" s="51">
        <v>455</v>
      </c>
      <c r="B85" s="48" t="s">
        <v>391</v>
      </c>
      <c r="C85" s="60"/>
      <c r="D85" s="44"/>
      <c r="E85" s="42">
        <v>9332800</v>
      </c>
      <c r="F85" s="22">
        <f t="shared" si="1"/>
        <v>9332800</v>
      </c>
    </row>
    <row r="86" spans="1:6" s="6" customFormat="1">
      <c r="A86" s="46" t="s">
        <v>248</v>
      </c>
      <c r="B86" s="46" t="s">
        <v>392</v>
      </c>
      <c r="C86" s="60">
        <v>585200</v>
      </c>
      <c r="D86" s="44">
        <v>1692520</v>
      </c>
      <c r="E86" s="42">
        <v>2333200</v>
      </c>
      <c r="F86" s="22">
        <f t="shared" si="1"/>
        <v>4610920</v>
      </c>
    </row>
    <row r="87" spans="1:6" s="6" customFormat="1">
      <c r="A87" s="46" t="s">
        <v>249</v>
      </c>
      <c r="B87" s="46" t="s">
        <v>393</v>
      </c>
      <c r="C87" s="60">
        <v>468160</v>
      </c>
      <c r="D87" s="44">
        <v>1354016</v>
      </c>
      <c r="E87" s="60"/>
      <c r="F87" s="22">
        <f t="shared" si="1"/>
        <v>1822176</v>
      </c>
    </row>
    <row r="88" spans="1:6" s="6" customFormat="1">
      <c r="A88" s="46" t="s">
        <v>250</v>
      </c>
      <c r="B88" s="46" t="s">
        <v>394</v>
      </c>
      <c r="C88" s="60">
        <v>117040</v>
      </c>
      <c r="D88" s="64">
        <v>338504</v>
      </c>
      <c r="E88" s="42">
        <v>466640</v>
      </c>
      <c r="F88" s="22">
        <f t="shared" si="1"/>
        <v>922184</v>
      </c>
    </row>
    <row r="89" spans="1:6" s="6" customFormat="1">
      <c r="A89" s="46" t="s">
        <v>251</v>
      </c>
      <c r="B89" s="46" t="s">
        <v>395</v>
      </c>
      <c r="C89" s="60">
        <v>585200</v>
      </c>
      <c r="D89" s="43">
        <v>1692520</v>
      </c>
      <c r="E89" s="42">
        <v>2333200</v>
      </c>
      <c r="F89" s="22">
        <f t="shared" si="1"/>
        <v>4610920</v>
      </c>
    </row>
    <row r="90" spans="1:6" s="6" customFormat="1">
      <c r="A90" s="46" t="s">
        <v>287</v>
      </c>
      <c r="B90" s="46" t="s">
        <v>433</v>
      </c>
      <c r="C90" s="60"/>
      <c r="D90" s="60">
        <v>0</v>
      </c>
      <c r="E90" s="60">
        <v>2333200</v>
      </c>
      <c r="F90" s="22">
        <f t="shared" si="1"/>
        <v>2333200</v>
      </c>
    </row>
    <row r="91" spans="1:6" s="6" customFormat="1">
      <c r="A91" s="46" t="s">
        <v>252</v>
      </c>
      <c r="B91" s="46" t="s">
        <v>396</v>
      </c>
      <c r="C91" s="60">
        <v>702240</v>
      </c>
      <c r="D91" s="60">
        <v>2031024</v>
      </c>
      <c r="E91" s="42">
        <v>2799840</v>
      </c>
      <c r="F91" s="22">
        <f t="shared" si="1"/>
        <v>5533104</v>
      </c>
    </row>
    <row r="92" spans="1:6" s="6" customFormat="1">
      <c r="A92" s="46" t="s">
        <v>253</v>
      </c>
      <c r="B92" s="46" t="s">
        <v>397</v>
      </c>
      <c r="C92" s="60">
        <v>234080</v>
      </c>
      <c r="D92" s="49">
        <v>677008</v>
      </c>
      <c r="E92" s="60">
        <v>933280</v>
      </c>
      <c r="F92" s="22">
        <f t="shared" si="1"/>
        <v>1844368</v>
      </c>
    </row>
    <row r="93" spans="1:6" s="6" customFormat="1">
      <c r="A93" s="46" t="s">
        <v>254</v>
      </c>
      <c r="B93" s="46" t="s">
        <v>398</v>
      </c>
      <c r="C93" s="60"/>
      <c r="D93" s="60"/>
      <c r="E93" s="60">
        <v>466640</v>
      </c>
      <c r="F93" s="22">
        <f t="shared" si="1"/>
        <v>466640</v>
      </c>
    </row>
    <row r="94" spans="1:6" s="6" customFormat="1">
      <c r="A94" s="46" t="s">
        <v>256</v>
      </c>
      <c r="B94" s="46" t="s">
        <v>400</v>
      </c>
      <c r="C94" s="60"/>
      <c r="D94" s="62"/>
      <c r="E94" s="60"/>
      <c r="F94" s="22">
        <f t="shared" si="1"/>
        <v>0</v>
      </c>
    </row>
    <row r="95" spans="1:6" s="6" customFormat="1">
      <c r="A95" s="46" t="s">
        <v>257</v>
      </c>
      <c r="B95" s="46" t="s">
        <v>401</v>
      </c>
      <c r="C95" s="60">
        <v>1170400</v>
      </c>
      <c r="D95" s="43">
        <v>3385040</v>
      </c>
      <c r="E95" s="42">
        <v>4666400</v>
      </c>
      <c r="F95" s="22">
        <f t="shared" si="1"/>
        <v>9221840</v>
      </c>
    </row>
    <row r="96" spans="1:6" s="6" customFormat="1">
      <c r="A96" s="46" t="s">
        <v>258</v>
      </c>
      <c r="B96" s="46" t="s">
        <v>402</v>
      </c>
      <c r="C96" s="60">
        <v>234080</v>
      </c>
      <c r="D96" s="49">
        <v>677008</v>
      </c>
      <c r="E96" s="42">
        <v>933280</v>
      </c>
      <c r="F96" s="22">
        <f t="shared" si="1"/>
        <v>1844368</v>
      </c>
    </row>
    <row r="97" spans="1:10" s="6" customFormat="1">
      <c r="A97" s="46" t="s">
        <v>259</v>
      </c>
      <c r="B97" s="46" t="s">
        <v>403</v>
      </c>
      <c r="C97" s="60">
        <v>1170400</v>
      </c>
      <c r="D97" s="43">
        <v>3385040</v>
      </c>
      <c r="E97" s="42">
        <v>4666400</v>
      </c>
      <c r="F97" s="22">
        <f t="shared" si="1"/>
        <v>9221840</v>
      </c>
    </row>
    <row r="98" spans="1:10" s="6" customFormat="1">
      <c r="A98" s="46" t="s">
        <v>260</v>
      </c>
      <c r="B98" s="46" t="s">
        <v>404</v>
      </c>
      <c r="C98" s="60">
        <v>468160</v>
      </c>
      <c r="D98" s="43">
        <v>1354016</v>
      </c>
      <c r="E98" s="42">
        <v>1866560</v>
      </c>
      <c r="F98" s="22">
        <f t="shared" si="1"/>
        <v>3688736</v>
      </c>
      <c r="I98" s="27"/>
    </row>
    <row r="99" spans="1:10" s="6" customFormat="1">
      <c r="A99" s="46" t="s">
        <v>261</v>
      </c>
      <c r="B99" s="46" t="s">
        <v>405</v>
      </c>
      <c r="C99" s="60">
        <v>117040</v>
      </c>
      <c r="D99" s="64">
        <v>338504</v>
      </c>
      <c r="E99" s="60"/>
      <c r="F99" s="22">
        <f t="shared" si="1"/>
        <v>455544</v>
      </c>
    </row>
    <row r="100" spans="1:10" s="6" customFormat="1">
      <c r="A100" s="46" t="s">
        <v>343</v>
      </c>
      <c r="B100" s="46" t="s">
        <v>192</v>
      </c>
      <c r="C100" s="60"/>
      <c r="D100" s="60"/>
      <c r="E100" s="60">
        <v>198322</v>
      </c>
      <c r="F100" s="22">
        <f t="shared" si="1"/>
        <v>198322</v>
      </c>
    </row>
    <row r="101" spans="1:10" s="6" customFormat="1">
      <c r="A101" s="46" t="s">
        <v>333</v>
      </c>
      <c r="B101" s="46" t="s">
        <v>482</v>
      </c>
      <c r="C101" s="60">
        <v>1463</v>
      </c>
      <c r="D101" s="60">
        <v>4231.3</v>
      </c>
      <c r="E101" s="60"/>
      <c r="F101" s="22">
        <f t="shared" si="1"/>
        <v>5694.3</v>
      </c>
    </row>
    <row r="102" spans="1:10" s="6" customFormat="1">
      <c r="A102" s="46" t="s">
        <v>262</v>
      </c>
      <c r="B102" s="46" t="s">
        <v>406</v>
      </c>
      <c r="C102" s="60">
        <v>234080</v>
      </c>
      <c r="D102" s="60">
        <v>677008</v>
      </c>
      <c r="E102" s="60">
        <v>933280</v>
      </c>
      <c r="F102" s="22">
        <f t="shared" si="1"/>
        <v>1844368</v>
      </c>
      <c r="I102" s="27"/>
      <c r="J102" s="1"/>
    </row>
    <row r="103" spans="1:10" s="6" customFormat="1">
      <c r="A103" s="46" t="s">
        <v>263</v>
      </c>
      <c r="B103" s="46" t="s">
        <v>407</v>
      </c>
      <c r="C103" s="60">
        <v>1755600</v>
      </c>
      <c r="D103" s="60"/>
      <c r="E103" s="42">
        <v>6999600</v>
      </c>
      <c r="F103" s="22">
        <f t="shared" si="1"/>
        <v>8755200</v>
      </c>
    </row>
    <row r="104" spans="1:10" s="6" customFormat="1">
      <c r="A104" s="46" t="s">
        <v>265</v>
      </c>
      <c r="B104" s="46" t="s">
        <v>409</v>
      </c>
      <c r="C104" s="60">
        <v>351120</v>
      </c>
      <c r="D104" s="43">
        <v>1015512</v>
      </c>
      <c r="E104" s="42">
        <v>1399920</v>
      </c>
      <c r="F104" s="22">
        <f t="shared" si="1"/>
        <v>2766552</v>
      </c>
    </row>
    <row r="105" spans="1:10" s="6" customFormat="1">
      <c r="A105" s="46" t="s">
        <v>266</v>
      </c>
      <c r="B105" s="46" t="s">
        <v>410</v>
      </c>
      <c r="C105" s="60">
        <v>1170400</v>
      </c>
      <c r="D105" s="60">
        <v>3385040</v>
      </c>
      <c r="E105" s="60">
        <v>4666400</v>
      </c>
      <c r="F105" s="22">
        <f t="shared" si="1"/>
        <v>9221840</v>
      </c>
    </row>
    <row r="106" spans="1:10" s="6" customFormat="1">
      <c r="A106" s="46" t="s">
        <v>267</v>
      </c>
      <c r="B106" s="46" t="s">
        <v>412</v>
      </c>
      <c r="C106" s="60">
        <v>117040</v>
      </c>
      <c r="D106" s="60"/>
      <c r="E106" s="60"/>
      <c r="F106" s="22">
        <f t="shared" si="1"/>
        <v>117040</v>
      </c>
    </row>
    <row r="107" spans="1:10" s="6" customFormat="1">
      <c r="A107" s="46" t="s">
        <v>268</v>
      </c>
      <c r="B107" s="46" t="s">
        <v>413</v>
      </c>
      <c r="C107" s="60">
        <v>234080</v>
      </c>
      <c r="D107" s="49">
        <v>677008</v>
      </c>
      <c r="E107" s="60">
        <v>933280</v>
      </c>
      <c r="F107" s="22">
        <f t="shared" si="1"/>
        <v>1844368</v>
      </c>
    </row>
    <row r="108" spans="1:10" s="6" customFormat="1">
      <c r="A108" s="46" t="s">
        <v>270</v>
      </c>
      <c r="B108" s="46" t="s">
        <v>415</v>
      </c>
      <c r="C108" s="60"/>
      <c r="D108" s="60">
        <v>1354016</v>
      </c>
      <c r="E108" s="60"/>
      <c r="F108" s="22">
        <f t="shared" si="1"/>
        <v>1354016</v>
      </c>
    </row>
    <row r="109" spans="1:10" s="6" customFormat="1">
      <c r="A109" s="46" t="s">
        <v>271</v>
      </c>
      <c r="B109" s="46" t="s">
        <v>416</v>
      </c>
      <c r="C109" s="60">
        <v>468160</v>
      </c>
      <c r="D109" s="43">
        <v>1354016</v>
      </c>
      <c r="E109" s="60">
        <v>1866560</v>
      </c>
      <c r="F109" s="22">
        <f t="shared" si="1"/>
        <v>3688736</v>
      </c>
    </row>
    <row r="110" spans="1:10" s="6" customFormat="1">
      <c r="A110" s="46" t="s">
        <v>272</v>
      </c>
      <c r="B110" s="46" t="s">
        <v>417</v>
      </c>
      <c r="C110" s="60">
        <v>585200</v>
      </c>
      <c r="D110" s="43">
        <v>1692520</v>
      </c>
      <c r="E110" s="60"/>
      <c r="F110" s="22">
        <f t="shared" si="1"/>
        <v>2277720</v>
      </c>
    </row>
    <row r="111" spans="1:10" s="6" customFormat="1">
      <c r="A111" s="46" t="s">
        <v>273</v>
      </c>
      <c r="B111" s="46" t="s">
        <v>418</v>
      </c>
      <c r="C111" s="60"/>
      <c r="D111" s="60">
        <v>3385040</v>
      </c>
      <c r="E111" s="60">
        <v>4666400</v>
      </c>
      <c r="F111" s="22">
        <f t="shared" si="1"/>
        <v>8051440</v>
      </c>
    </row>
    <row r="112" spans="1:10" s="6" customFormat="1">
      <c r="A112" s="46" t="s">
        <v>274</v>
      </c>
      <c r="B112" s="46" t="s">
        <v>419</v>
      </c>
      <c r="C112" s="60">
        <v>2340800</v>
      </c>
      <c r="D112" s="60"/>
      <c r="E112" s="60">
        <v>9332800</v>
      </c>
      <c r="F112" s="22">
        <f t="shared" si="1"/>
        <v>11673600</v>
      </c>
    </row>
    <row r="113" spans="1:6" s="6" customFormat="1">
      <c r="A113" s="46" t="s">
        <v>275</v>
      </c>
      <c r="B113" s="46" t="s">
        <v>420</v>
      </c>
      <c r="C113" s="60">
        <v>117040</v>
      </c>
      <c r="D113" s="64">
        <v>338504</v>
      </c>
      <c r="E113" s="60">
        <v>466640</v>
      </c>
      <c r="F113" s="22">
        <f t="shared" si="1"/>
        <v>922184</v>
      </c>
    </row>
    <row r="114" spans="1:6" s="6" customFormat="1">
      <c r="A114" s="46" t="s">
        <v>276</v>
      </c>
      <c r="B114" s="46" t="s">
        <v>421</v>
      </c>
      <c r="C114" s="60">
        <v>585200</v>
      </c>
      <c r="D114" s="60"/>
      <c r="E114" s="60">
        <v>2333200</v>
      </c>
      <c r="F114" s="22">
        <f t="shared" si="1"/>
        <v>2918400</v>
      </c>
    </row>
    <row r="115" spans="1:6" s="6" customFormat="1">
      <c r="A115" s="46" t="s">
        <v>277</v>
      </c>
      <c r="B115" s="46" t="s">
        <v>422</v>
      </c>
      <c r="C115" s="60">
        <v>1170400</v>
      </c>
      <c r="D115" s="60"/>
      <c r="E115" s="42">
        <v>4666400</v>
      </c>
      <c r="F115" s="22">
        <f t="shared" si="1"/>
        <v>5836800</v>
      </c>
    </row>
    <row r="116" spans="1:6" s="6" customFormat="1">
      <c r="A116" s="46" t="s">
        <v>278</v>
      </c>
      <c r="B116" s="46" t="s">
        <v>423</v>
      </c>
      <c r="C116" s="60">
        <v>117040</v>
      </c>
      <c r="D116" s="64">
        <v>338504</v>
      </c>
      <c r="E116" s="60">
        <v>466640</v>
      </c>
      <c r="F116" s="22">
        <f t="shared" si="1"/>
        <v>922184</v>
      </c>
    </row>
    <row r="117" spans="1:6" s="6" customFormat="1">
      <c r="A117" s="46" t="s">
        <v>280</v>
      </c>
      <c r="B117" s="46" t="s">
        <v>425</v>
      </c>
      <c r="C117" s="60">
        <v>117040</v>
      </c>
      <c r="D117" s="64">
        <v>338504</v>
      </c>
      <c r="E117" s="60">
        <v>466640</v>
      </c>
      <c r="F117" s="22">
        <f t="shared" si="1"/>
        <v>922184</v>
      </c>
    </row>
    <row r="118" spans="1:6" s="6" customFormat="1">
      <c r="A118" s="46" t="s">
        <v>282</v>
      </c>
      <c r="B118" s="46" t="s">
        <v>427</v>
      </c>
      <c r="C118" s="60">
        <v>117040</v>
      </c>
      <c r="D118" s="60"/>
      <c r="E118" s="60">
        <v>466640</v>
      </c>
      <c r="F118" s="22">
        <f t="shared" si="1"/>
        <v>583680</v>
      </c>
    </row>
    <row r="119" spans="1:6" s="6" customFormat="1">
      <c r="A119" s="46" t="s">
        <v>283</v>
      </c>
      <c r="B119" s="46" t="s">
        <v>428</v>
      </c>
      <c r="C119" s="60">
        <v>117040</v>
      </c>
      <c r="D119" s="64">
        <v>338504</v>
      </c>
      <c r="E119" s="60">
        <v>466640</v>
      </c>
      <c r="F119" s="22">
        <f t="shared" si="1"/>
        <v>922184</v>
      </c>
    </row>
    <row r="120" spans="1:6" s="6" customFormat="1">
      <c r="A120" s="46" t="s">
        <v>284</v>
      </c>
      <c r="B120" s="46" t="s">
        <v>429</v>
      </c>
      <c r="C120" s="60">
        <v>468160</v>
      </c>
      <c r="D120" s="44">
        <v>1354016</v>
      </c>
      <c r="E120" s="60">
        <v>1866560</v>
      </c>
      <c r="F120" s="22">
        <f t="shared" si="1"/>
        <v>3688736</v>
      </c>
    </row>
    <row r="121" spans="1:6" s="6" customFormat="1">
      <c r="A121" s="46" t="s">
        <v>285</v>
      </c>
      <c r="B121" s="46" t="s">
        <v>430</v>
      </c>
      <c r="C121" s="60">
        <v>468160</v>
      </c>
      <c r="D121" s="60"/>
      <c r="E121" s="42">
        <v>1866560</v>
      </c>
      <c r="F121" s="22">
        <f t="shared" si="1"/>
        <v>2334720</v>
      </c>
    </row>
    <row r="122" spans="1:6" s="6" customFormat="1">
      <c r="A122" s="46" t="s">
        <v>286</v>
      </c>
      <c r="B122" s="46" t="s">
        <v>431</v>
      </c>
      <c r="C122" s="60">
        <v>117040</v>
      </c>
      <c r="D122" s="64">
        <v>338504</v>
      </c>
      <c r="E122" s="42">
        <v>466640</v>
      </c>
      <c r="F122" s="22">
        <f t="shared" si="1"/>
        <v>922184</v>
      </c>
    </row>
    <row r="123" spans="1:6" s="6" customFormat="1">
      <c r="A123" s="46" t="s">
        <v>498</v>
      </c>
      <c r="B123" s="46" t="s">
        <v>432</v>
      </c>
      <c r="C123" s="60"/>
      <c r="D123" s="60">
        <v>338504</v>
      </c>
      <c r="E123" s="60">
        <v>466640</v>
      </c>
      <c r="F123" s="22">
        <f t="shared" si="1"/>
        <v>805144</v>
      </c>
    </row>
    <row r="124" spans="1:6" s="6" customFormat="1">
      <c r="A124" s="46" t="s">
        <v>288</v>
      </c>
      <c r="B124" s="46" t="s">
        <v>434</v>
      </c>
      <c r="C124" s="60">
        <v>1170400</v>
      </c>
      <c r="D124" s="60">
        <v>3385040</v>
      </c>
      <c r="E124" s="60">
        <v>4666400</v>
      </c>
      <c r="F124" s="22">
        <f t="shared" si="1"/>
        <v>9221840</v>
      </c>
    </row>
    <row r="125" spans="1:6" s="6" customFormat="1">
      <c r="A125" s="46" t="s">
        <v>289</v>
      </c>
      <c r="B125" s="46" t="s">
        <v>435</v>
      </c>
      <c r="C125" s="60">
        <v>1170400</v>
      </c>
      <c r="D125" s="60"/>
      <c r="E125" s="60"/>
      <c r="F125" s="22">
        <f t="shared" si="1"/>
        <v>1170400</v>
      </c>
    </row>
    <row r="126" spans="1:6" s="6" customFormat="1">
      <c r="A126" s="46" t="s">
        <v>290</v>
      </c>
      <c r="B126" s="46" t="s">
        <v>436</v>
      </c>
      <c r="C126" s="60">
        <v>351120</v>
      </c>
      <c r="D126" s="43">
        <v>1015512</v>
      </c>
      <c r="E126" s="60"/>
      <c r="F126" s="22">
        <f t="shared" si="1"/>
        <v>1366632</v>
      </c>
    </row>
    <row r="127" spans="1:6" s="6" customFormat="1">
      <c r="A127" s="46" t="s">
        <v>291</v>
      </c>
      <c r="B127" s="46" t="s">
        <v>437</v>
      </c>
      <c r="C127" s="60">
        <v>585200</v>
      </c>
      <c r="D127" s="44">
        <v>1692520</v>
      </c>
      <c r="E127" s="60"/>
      <c r="F127" s="22">
        <f t="shared" si="1"/>
        <v>2277720</v>
      </c>
    </row>
    <row r="128" spans="1:6" s="6" customFormat="1">
      <c r="A128" s="46" t="s">
        <v>292</v>
      </c>
      <c r="B128" s="46" t="s">
        <v>438</v>
      </c>
      <c r="C128" s="60"/>
      <c r="D128" s="60">
        <v>1692520</v>
      </c>
      <c r="E128" s="42">
        <v>2333200</v>
      </c>
      <c r="F128" s="22">
        <f t="shared" si="1"/>
        <v>4025720</v>
      </c>
    </row>
    <row r="129" spans="1:6" s="6" customFormat="1">
      <c r="A129" s="46" t="s">
        <v>293</v>
      </c>
      <c r="B129" s="46" t="s">
        <v>439</v>
      </c>
      <c r="C129" s="60"/>
      <c r="D129" s="60">
        <v>677008</v>
      </c>
      <c r="E129" s="60"/>
      <c r="F129" s="22">
        <f t="shared" si="1"/>
        <v>677008</v>
      </c>
    </row>
    <row r="130" spans="1:6">
      <c r="A130" s="46" t="s">
        <v>294</v>
      </c>
      <c r="B130" s="46" t="s">
        <v>440</v>
      </c>
      <c r="C130" s="60"/>
      <c r="D130" s="60">
        <v>3385040</v>
      </c>
      <c r="E130" s="60"/>
      <c r="F130" s="22">
        <f t="shared" si="1"/>
        <v>3385040</v>
      </c>
    </row>
    <row r="131" spans="1:6">
      <c r="A131" s="46" t="s">
        <v>295</v>
      </c>
      <c r="B131" s="46" t="s">
        <v>441</v>
      </c>
      <c r="C131" s="60">
        <v>351120</v>
      </c>
      <c r="D131" s="44">
        <v>1015512</v>
      </c>
      <c r="E131" s="60"/>
      <c r="F131" s="22">
        <f t="shared" si="1"/>
        <v>1366632</v>
      </c>
    </row>
    <row r="132" spans="1:6">
      <c r="A132" s="46" t="s">
        <v>296</v>
      </c>
      <c r="B132" s="46" t="s">
        <v>442</v>
      </c>
      <c r="C132" s="60">
        <v>585200</v>
      </c>
      <c r="D132" s="44">
        <v>1692520</v>
      </c>
      <c r="E132" s="60">
        <v>2333200</v>
      </c>
      <c r="F132" s="22">
        <f t="shared" si="1"/>
        <v>4610920</v>
      </c>
    </row>
    <row r="133" spans="1:6">
      <c r="A133" s="46" t="s">
        <v>297</v>
      </c>
      <c r="B133" s="46" t="s">
        <v>443</v>
      </c>
      <c r="C133" s="60">
        <v>117040</v>
      </c>
      <c r="D133" s="64">
        <v>338504</v>
      </c>
      <c r="E133" s="42">
        <v>466640</v>
      </c>
      <c r="F133" s="22">
        <f t="shared" si="1"/>
        <v>922184</v>
      </c>
    </row>
    <row r="134" spans="1:6">
      <c r="A134" s="46" t="s">
        <v>298</v>
      </c>
      <c r="B134" s="46" t="s">
        <v>444</v>
      </c>
      <c r="C134" s="60">
        <v>117040</v>
      </c>
      <c r="D134" s="60">
        <v>338504</v>
      </c>
      <c r="E134" s="42">
        <v>466640</v>
      </c>
      <c r="F134" s="22">
        <f t="shared" si="1"/>
        <v>922184</v>
      </c>
    </row>
    <row r="135" spans="1:6">
      <c r="A135" s="46" t="s">
        <v>299</v>
      </c>
      <c r="B135" s="46" t="s">
        <v>445</v>
      </c>
      <c r="C135" s="60">
        <v>234080</v>
      </c>
      <c r="D135" s="64">
        <v>677008</v>
      </c>
      <c r="E135" s="60"/>
      <c r="F135" s="22">
        <f t="shared" si="1"/>
        <v>911088</v>
      </c>
    </row>
    <row r="136" spans="1:6">
      <c r="A136" s="46" t="s">
        <v>300</v>
      </c>
      <c r="B136" s="46" t="s">
        <v>446</v>
      </c>
      <c r="C136" s="60">
        <v>234080</v>
      </c>
      <c r="D136" s="64">
        <v>677008</v>
      </c>
      <c r="E136" s="42">
        <v>933280</v>
      </c>
      <c r="F136" s="22">
        <f t="shared" si="1"/>
        <v>1844368</v>
      </c>
    </row>
    <row r="137" spans="1:6">
      <c r="A137" s="46" t="s">
        <v>301</v>
      </c>
      <c r="B137" s="46" t="s">
        <v>447</v>
      </c>
      <c r="C137" s="60"/>
      <c r="D137" s="60">
        <v>338504</v>
      </c>
      <c r="E137" s="60"/>
      <c r="F137" s="22">
        <f t="shared" si="1"/>
        <v>338504</v>
      </c>
    </row>
    <row r="138" spans="1:6">
      <c r="A138" s="46" t="s">
        <v>302</v>
      </c>
      <c r="B138" s="46" t="s">
        <v>448</v>
      </c>
      <c r="C138" s="60">
        <v>234080</v>
      </c>
      <c r="D138" s="64">
        <v>677008</v>
      </c>
      <c r="E138" s="60">
        <v>933280</v>
      </c>
      <c r="F138" s="22">
        <f t="shared" si="1"/>
        <v>1844368</v>
      </c>
    </row>
    <row r="139" spans="1:6">
      <c r="A139" s="46" t="s">
        <v>303</v>
      </c>
      <c r="B139" s="46" t="s">
        <v>450</v>
      </c>
      <c r="C139" s="60">
        <v>1755600</v>
      </c>
      <c r="D139" s="44">
        <v>5077560</v>
      </c>
      <c r="E139" s="60"/>
      <c r="F139" s="22">
        <f t="shared" si="1"/>
        <v>6833160</v>
      </c>
    </row>
    <row r="140" spans="1:6">
      <c r="A140" s="46" t="s">
        <v>304</v>
      </c>
      <c r="B140" s="46" t="s">
        <v>451</v>
      </c>
      <c r="C140" s="60">
        <v>234080</v>
      </c>
      <c r="D140" s="64">
        <v>677008</v>
      </c>
      <c r="E140" s="42">
        <v>933280</v>
      </c>
      <c r="F140" s="22">
        <f t="shared" ref="F140:F160" si="2">C140+D140+E140</f>
        <v>1844368</v>
      </c>
    </row>
    <row r="141" spans="1:6">
      <c r="A141" s="46" t="s">
        <v>305</v>
      </c>
      <c r="B141" s="46" t="s">
        <v>452</v>
      </c>
      <c r="C141" s="60">
        <v>585200</v>
      </c>
      <c r="D141" s="60">
        <v>1692520</v>
      </c>
      <c r="E141" s="60"/>
      <c r="F141" s="22">
        <f t="shared" si="2"/>
        <v>2277720</v>
      </c>
    </row>
    <row r="142" spans="1:6">
      <c r="A142" s="46" t="s">
        <v>306</v>
      </c>
      <c r="B142" s="46" t="s">
        <v>453</v>
      </c>
      <c r="C142" s="60">
        <v>585200</v>
      </c>
      <c r="D142" s="44">
        <v>1692520</v>
      </c>
      <c r="E142" s="60"/>
      <c r="F142" s="22">
        <f t="shared" si="2"/>
        <v>2277720</v>
      </c>
    </row>
    <row r="143" spans="1:6">
      <c r="A143" s="46" t="s">
        <v>308</v>
      </c>
      <c r="B143" s="46" t="s">
        <v>455</v>
      </c>
      <c r="C143" s="60">
        <v>234080</v>
      </c>
      <c r="D143" s="49">
        <v>677008</v>
      </c>
      <c r="E143" s="42">
        <v>933280</v>
      </c>
      <c r="F143" s="22">
        <f t="shared" si="2"/>
        <v>1844368</v>
      </c>
    </row>
    <row r="144" spans="1:6">
      <c r="A144" s="46" t="s">
        <v>309</v>
      </c>
      <c r="B144" s="46" t="s">
        <v>456</v>
      </c>
      <c r="C144" s="60">
        <v>234080</v>
      </c>
      <c r="D144" s="60">
        <v>677008</v>
      </c>
      <c r="E144" s="60">
        <v>933280</v>
      </c>
      <c r="F144" s="22">
        <f t="shared" si="2"/>
        <v>1844368</v>
      </c>
    </row>
    <row r="145" spans="1:6">
      <c r="A145" s="46" t="s">
        <v>310</v>
      </c>
      <c r="B145" s="46" t="s">
        <v>457</v>
      </c>
      <c r="C145" s="60">
        <v>117040</v>
      </c>
      <c r="D145" s="60">
        <v>338504</v>
      </c>
      <c r="E145" s="60"/>
      <c r="F145" s="22">
        <f t="shared" si="2"/>
        <v>455544</v>
      </c>
    </row>
    <row r="146" spans="1:6">
      <c r="A146" s="46" t="s">
        <v>311</v>
      </c>
      <c r="B146" s="46" t="s">
        <v>458</v>
      </c>
      <c r="C146" s="60">
        <v>117040</v>
      </c>
      <c r="D146" s="60">
        <v>338504</v>
      </c>
      <c r="E146" s="60">
        <v>466640</v>
      </c>
      <c r="F146" s="22">
        <f t="shared" si="2"/>
        <v>922184</v>
      </c>
    </row>
    <row r="147" spans="1:6" ht="11.25" customHeight="1">
      <c r="A147" s="46" t="s">
        <v>312</v>
      </c>
      <c r="B147" s="46" t="s">
        <v>459</v>
      </c>
      <c r="C147" s="60">
        <v>117040</v>
      </c>
      <c r="D147" s="42">
        <v>338504</v>
      </c>
      <c r="E147" s="60">
        <v>466640</v>
      </c>
      <c r="F147" s="22">
        <f t="shared" si="2"/>
        <v>922184</v>
      </c>
    </row>
    <row r="148" spans="1:6" ht="11.25" customHeight="1">
      <c r="A148" s="46" t="s">
        <v>313</v>
      </c>
      <c r="B148" s="46" t="s">
        <v>460</v>
      </c>
      <c r="C148" s="60">
        <v>702240</v>
      </c>
      <c r="D148" s="43">
        <v>2031024</v>
      </c>
      <c r="E148" s="42">
        <v>2799840</v>
      </c>
      <c r="F148" s="22">
        <f t="shared" si="2"/>
        <v>5533104</v>
      </c>
    </row>
    <row r="149" spans="1:6" ht="11.25" customHeight="1">
      <c r="A149" s="46" t="s">
        <v>314</v>
      </c>
      <c r="B149" s="46" t="s">
        <v>461</v>
      </c>
      <c r="C149" s="60"/>
      <c r="D149" s="60">
        <v>338504</v>
      </c>
      <c r="E149" s="60"/>
      <c r="F149" s="22">
        <f t="shared" si="2"/>
        <v>338504</v>
      </c>
    </row>
    <row r="150" spans="1:6" ht="11.25" customHeight="1">
      <c r="A150" s="46" t="s">
        <v>315</v>
      </c>
      <c r="B150" s="46" t="s">
        <v>462</v>
      </c>
      <c r="C150" s="60">
        <v>117040</v>
      </c>
      <c r="D150" s="63">
        <v>338504</v>
      </c>
      <c r="E150" s="60">
        <v>466640</v>
      </c>
      <c r="F150" s="22">
        <f t="shared" si="2"/>
        <v>922184</v>
      </c>
    </row>
    <row r="151" spans="1:6" ht="11.25" customHeight="1">
      <c r="A151" s="52" t="s">
        <v>501</v>
      </c>
      <c r="B151" s="48" t="s">
        <v>463</v>
      </c>
      <c r="C151" s="60"/>
      <c r="D151" s="43">
        <v>6760080</v>
      </c>
      <c r="E151" s="42">
        <v>9332800</v>
      </c>
      <c r="F151" s="22">
        <f t="shared" si="2"/>
        <v>16092880</v>
      </c>
    </row>
    <row r="152" spans="1:6" ht="11.25" customHeight="1">
      <c r="A152" s="46" t="s">
        <v>317</v>
      </c>
      <c r="B152" s="46" t="s">
        <v>464</v>
      </c>
      <c r="C152" s="60">
        <v>468160</v>
      </c>
      <c r="D152" s="43">
        <v>1354016</v>
      </c>
      <c r="E152" s="60">
        <v>1866560</v>
      </c>
      <c r="F152" s="22">
        <f t="shared" si="2"/>
        <v>3688736</v>
      </c>
    </row>
    <row r="153" spans="1:6" ht="11.25" customHeight="1">
      <c r="A153" s="46" t="s">
        <v>318</v>
      </c>
      <c r="B153" s="46" t="s">
        <v>465</v>
      </c>
      <c r="C153" s="62"/>
      <c r="D153" s="62"/>
      <c r="E153" s="60"/>
      <c r="F153" s="22">
        <f t="shared" si="2"/>
        <v>0</v>
      </c>
    </row>
    <row r="154" spans="1:6" ht="11.25" customHeight="1">
      <c r="A154" s="46" t="s">
        <v>319</v>
      </c>
      <c r="B154" s="46" t="s">
        <v>466</v>
      </c>
      <c r="C154" s="60">
        <v>351120</v>
      </c>
      <c r="D154" s="44">
        <v>1015512</v>
      </c>
      <c r="E154" s="42">
        <v>1399920</v>
      </c>
      <c r="F154" s="22">
        <f t="shared" si="2"/>
        <v>2766552</v>
      </c>
    </row>
    <row r="155" spans="1:6" ht="11.25" customHeight="1">
      <c r="A155" s="46" t="s">
        <v>320</v>
      </c>
      <c r="B155" s="46" t="s">
        <v>467</v>
      </c>
      <c r="C155" s="60">
        <v>1170400</v>
      </c>
      <c r="D155" s="60"/>
      <c r="E155" s="60">
        <v>4666400</v>
      </c>
      <c r="F155" s="22">
        <f t="shared" si="2"/>
        <v>5836800</v>
      </c>
    </row>
    <row r="156" spans="1:6" ht="11.25" customHeight="1">
      <c r="A156" s="46" t="s">
        <v>321</v>
      </c>
      <c r="B156" s="46" t="s">
        <v>468</v>
      </c>
      <c r="C156" s="60"/>
      <c r="D156" s="60">
        <v>1692520</v>
      </c>
      <c r="E156" s="42">
        <v>2333200</v>
      </c>
      <c r="F156" s="22">
        <f t="shared" si="2"/>
        <v>4025720</v>
      </c>
    </row>
    <row r="157" spans="1:6" ht="11.25" customHeight="1">
      <c r="A157" s="46" t="s">
        <v>322</v>
      </c>
      <c r="B157" s="46" t="s">
        <v>469</v>
      </c>
      <c r="C157" s="60">
        <v>117040</v>
      </c>
      <c r="D157" s="63">
        <v>338504</v>
      </c>
      <c r="E157" s="60">
        <v>466640</v>
      </c>
      <c r="F157" s="22">
        <f t="shared" si="2"/>
        <v>922184</v>
      </c>
    </row>
    <row r="158" spans="1:6" ht="11.25" customHeight="1">
      <c r="A158" s="46" t="s">
        <v>323</v>
      </c>
      <c r="B158" s="46" t="s">
        <v>470</v>
      </c>
      <c r="C158" s="60">
        <v>117040</v>
      </c>
      <c r="D158" s="64">
        <v>338504</v>
      </c>
      <c r="E158" s="42">
        <v>466640</v>
      </c>
      <c r="F158" s="22">
        <f t="shared" si="2"/>
        <v>922184</v>
      </c>
    </row>
    <row r="159" spans="1:6" ht="11.25" customHeight="1">
      <c r="A159" s="46" t="s">
        <v>324</v>
      </c>
      <c r="B159" s="46" t="s">
        <v>471</v>
      </c>
      <c r="C159" s="60">
        <v>585200</v>
      </c>
      <c r="D159" s="60">
        <v>1692520</v>
      </c>
      <c r="E159" s="42">
        <v>2333200</v>
      </c>
      <c r="F159" s="22">
        <f t="shared" si="2"/>
        <v>4610920</v>
      </c>
    </row>
    <row r="160" spans="1:6" ht="11.25" customHeight="1">
      <c r="A160" s="46" t="s">
        <v>325</v>
      </c>
      <c r="B160" s="46" t="s">
        <v>472</v>
      </c>
      <c r="C160" s="60">
        <v>351120</v>
      </c>
      <c r="D160" s="43">
        <v>1015512</v>
      </c>
      <c r="E160" s="42">
        <v>1399920</v>
      </c>
      <c r="F160" s="22">
        <f t="shared" si="2"/>
        <v>2766552</v>
      </c>
    </row>
    <row r="161" spans="1:10" ht="11.25" customHeight="1">
      <c r="A161" s="19"/>
      <c r="B161" s="19"/>
      <c r="C161" s="20"/>
      <c r="D161" s="61"/>
      <c r="E161" s="20"/>
      <c r="F161" s="22"/>
    </row>
    <row r="162" spans="1:10">
      <c r="A162" s="23" t="s">
        <v>149</v>
      </c>
      <c r="B162" s="23" t="s">
        <v>149</v>
      </c>
      <c r="C162" s="24">
        <f>SUM(C11:C161)</f>
        <v>47253437</v>
      </c>
      <c r="D162" s="24">
        <f>SUM(D11:D161)</f>
        <v>153687963.59999999</v>
      </c>
      <c r="E162" s="24">
        <f>SUM(E11:E161)</f>
        <v>213733093</v>
      </c>
      <c r="F162" s="24">
        <f>SUM(F11:F161)</f>
        <v>414674493.60000002</v>
      </c>
    </row>
    <row r="171" spans="1:10">
      <c r="A171" s="7"/>
      <c r="B171" s="7" t="s">
        <v>44</v>
      </c>
      <c r="D171" s="2">
        <v>338504</v>
      </c>
      <c r="F171" s="21" t="s">
        <v>494</v>
      </c>
    </row>
    <row r="172" spans="1:10">
      <c r="A172" s="46" t="s">
        <v>497</v>
      </c>
      <c r="B172" s="46" t="s">
        <v>493</v>
      </c>
      <c r="C172" s="60">
        <v>234080</v>
      </c>
      <c r="F172" s="21" t="s">
        <v>502</v>
      </c>
    </row>
    <row r="173" spans="1:10" s="2" customFormat="1">
      <c r="A173" s="45"/>
      <c r="B173" s="46" t="s">
        <v>346</v>
      </c>
      <c r="C173" s="60">
        <v>702240</v>
      </c>
      <c r="D173" s="60">
        <v>2031024</v>
      </c>
      <c r="G173" s="1"/>
      <c r="H173" s="1"/>
      <c r="I173" s="1"/>
      <c r="J173" s="1"/>
    </row>
    <row r="174" spans="1:10">
      <c r="A174" s="46" t="s">
        <v>223</v>
      </c>
      <c r="B174" s="46" t="s">
        <v>366</v>
      </c>
      <c r="C174" s="60">
        <v>585200</v>
      </c>
    </row>
    <row r="175" spans="1:10">
      <c r="B175" s="46" t="s">
        <v>354</v>
      </c>
      <c r="C175" s="62">
        <v>585200</v>
      </c>
    </row>
    <row r="176" spans="1:10">
      <c r="C176" s="57">
        <v>234080</v>
      </c>
    </row>
    <row r="177" spans="1:6">
      <c r="C177" s="42">
        <v>117040</v>
      </c>
      <c r="D177" s="42">
        <v>338504</v>
      </c>
    </row>
    <row r="178" spans="1:6">
      <c r="C178" s="57">
        <v>117040</v>
      </c>
      <c r="D178" s="57">
        <v>1692520</v>
      </c>
      <c r="E178" s="57">
        <v>466640</v>
      </c>
    </row>
    <row r="179" spans="1:6">
      <c r="C179" s="57">
        <v>146300</v>
      </c>
      <c r="D179" s="57">
        <v>338504</v>
      </c>
      <c r="E179" s="57">
        <v>466640</v>
      </c>
    </row>
    <row r="180" spans="1:6">
      <c r="C180" s="57">
        <v>117040</v>
      </c>
      <c r="D180" s="57">
        <v>338504</v>
      </c>
      <c r="E180" s="57">
        <v>466640</v>
      </c>
    </row>
    <row r="181" spans="1:6">
      <c r="C181" s="57">
        <v>819280</v>
      </c>
      <c r="D181" s="57">
        <v>677008</v>
      </c>
      <c r="E181" s="57">
        <v>933280</v>
      </c>
    </row>
    <row r="182" spans="1:6" s="2" customFormat="1">
      <c r="A182" s="1"/>
      <c r="C182" s="57">
        <v>351120</v>
      </c>
    </row>
    <row r="183" spans="1:6">
      <c r="C183" s="2">
        <f>SUM(C176:C182)</f>
        <v>1901900</v>
      </c>
      <c r="D183" s="2">
        <f t="shared" ref="D183:E183" si="3">SUM(D176:D182)</f>
        <v>3385040</v>
      </c>
      <c r="E183" s="2">
        <f t="shared" si="3"/>
        <v>2333200</v>
      </c>
      <c r="F183" s="2">
        <f>SUM(C183:E183)</f>
        <v>7620140</v>
      </c>
    </row>
    <row r="195" spans="5:5">
      <c r="E195" s="2">
        <v>49126077</v>
      </c>
    </row>
    <row r="196" spans="5:5">
      <c r="E196" s="2">
        <v>155718987.59999999</v>
      </c>
    </row>
    <row r="197" spans="5:5">
      <c r="E197" s="2">
        <v>213733093</v>
      </c>
    </row>
  </sheetData>
  <autoFilter ref="A10:R160"/>
  <mergeCells count="6">
    <mergeCell ref="B8:F8"/>
    <mergeCell ref="D1:F1"/>
    <mergeCell ref="D2:F2"/>
    <mergeCell ref="D3:F3"/>
    <mergeCell ref="B6:F6"/>
    <mergeCell ref="B7:F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0000"/>
  </sheetPr>
  <dimension ref="A1:K197"/>
  <sheetViews>
    <sheetView showZeros="0" view="pageBreakPreview" topLeftCell="A119" zoomScaleNormal="100" zoomScaleSheetLayoutView="100" workbookViewId="0">
      <selection activeCell="C25" sqref="C25"/>
    </sheetView>
  </sheetViews>
  <sheetFormatPr defaultColWidth="10.33203125" defaultRowHeight="11.25"/>
  <cols>
    <col min="1" max="1" width="6.5" style="1" customWidth="1"/>
    <col min="2" max="2" width="46.1640625" style="1" customWidth="1"/>
    <col min="3" max="7" width="16.1640625" style="2" customWidth="1"/>
    <col min="8" max="16384" width="10.33203125" style="1"/>
  </cols>
  <sheetData>
    <row r="1" spans="1:7">
      <c r="C1" s="21"/>
      <c r="D1" s="72" t="s">
        <v>168</v>
      </c>
      <c r="E1" s="72"/>
      <c r="F1" s="72"/>
      <c r="G1" s="72"/>
    </row>
    <row r="2" spans="1:7">
      <c r="C2" s="21"/>
      <c r="D2" s="72" t="s">
        <v>180</v>
      </c>
      <c r="E2" s="72"/>
      <c r="F2" s="72"/>
      <c r="G2" s="72"/>
    </row>
    <row r="3" spans="1:7">
      <c r="C3" s="21"/>
      <c r="D3" s="72" t="s">
        <v>195</v>
      </c>
      <c r="E3" s="72"/>
      <c r="F3" s="72"/>
      <c r="G3" s="72"/>
    </row>
    <row r="4" spans="1:7">
      <c r="C4" s="21"/>
      <c r="E4" s="21"/>
      <c r="F4" s="21"/>
    </row>
    <row r="6" spans="1:7">
      <c r="B6" s="71" t="s">
        <v>4</v>
      </c>
      <c r="C6" s="71"/>
      <c r="D6" s="71"/>
      <c r="E6" s="71"/>
      <c r="F6" s="71"/>
      <c r="G6" s="71"/>
    </row>
    <row r="7" spans="1:7">
      <c r="B7" s="71" t="s">
        <v>5</v>
      </c>
      <c r="C7" s="71"/>
      <c r="D7" s="71"/>
      <c r="E7" s="71"/>
      <c r="F7" s="71"/>
      <c r="G7" s="71"/>
    </row>
    <row r="8" spans="1:7">
      <c r="B8" s="71" t="s">
        <v>196</v>
      </c>
      <c r="C8" s="71"/>
      <c r="D8" s="71"/>
      <c r="E8" s="71"/>
      <c r="F8" s="71"/>
      <c r="G8" s="71"/>
    </row>
    <row r="9" spans="1:7">
      <c r="A9" s="35"/>
      <c r="B9" s="35"/>
      <c r="C9" s="35"/>
      <c r="D9" s="35"/>
      <c r="E9" s="35"/>
      <c r="F9" s="35"/>
      <c r="G9" s="35"/>
    </row>
    <row r="10" spans="1:7" s="6" customFormat="1">
      <c r="A10" s="3" t="s">
        <v>488</v>
      </c>
      <c r="B10" s="3" t="s">
        <v>7</v>
      </c>
      <c r="C10" s="4">
        <v>2018</v>
      </c>
      <c r="D10" s="4">
        <v>2019</v>
      </c>
      <c r="E10" s="4">
        <v>2020</v>
      </c>
      <c r="F10" s="4">
        <v>2021</v>
      </c>
      <c r="G10" s="5" t="s">
        <v>8</v>
      </c>
    </row>
    <row r="11" spans="1:7" s="6" customFormat="1">
      <c r="A11" s="46" t="s">
        <v>335</v>
      </c>
      <c r="B11" s="46" t="s">
        <v>484</v>
      </c>
      <c r="C11" s="60"/>
      <c r="D11" s="61">
        <v>33850.400000000001</v>
      </c>
      <c r="E11" s="60"/>
      <c r="F11" s="60"/>
      <c r="G11" s="22">
        <f>C11+D11+E11+F11</f>
        <v>33850.400000000001</v>
      </c>
    </row>
    <row r="12" spans="1:7" s="6" customFormat="1">
      <c r="A12" s="46" t="s">
        <v>326</v>
      </c>
      <c r="B12" s="46" t="s">
        <v>473</v>
      </c>
      <c r="C12" s="60">
        <v>14630</v>
      </c>
      <c r="D12" s="61">
        <v>42313</v>
      </c>
      <c r="E12" s="60"/>
      <c r="F12" s="60"/>
      <c r="G12" s="22">
        <f t="shared" ref="G12:G75" si="0">C12+D12+E12+F12</f>
        <v>56943</v>
      </c>
    </row>
    <row r="13" spans="1:7" s="6" customFormat="1">
      <c r="A13" s="46" t="s">
        <v>211</v>
      </c>
      <c r="B13" s="46" t="s">
        <v>354</v>
      </c>
      <c r="C13" s="62"/>
      <c r="D13" s="60"/>
      <c r="E13" s="60"/>
      <c r="F13" s="60"/>
      <c r="G13" s="22">
        <f t="shared" si="0"/>
        <v>0</v>
      </c>
    </row>
    <row r="14" spans="1:7" s="6" customFormat="1">
      <c r="A14" s="46" t="s">
        <v>327</v>
      </c>
      <c r="B14" s="46" t="s">
        <v>474</v>
      </c>
      <c r="C14" s="60">
        <v>2926</v>
      </c>
      <c r="D14" s="60"/>
      <c r="E14" s="60">
        <v>11666</v>
      </c>
      <c r="F14" s="60"/>
      <c r="G14" s="22">
        <f t="shared" si="0"/>
        <v>14592</v>
      </c>
    </row>
    <row r="15" spans="1:7" s="6" customFormat="1">
      <c r="A15" s="46" t="s">
        <v>328</v>
      </c>
      <c r="B15" s="46" t="s">
        <v>475</v>
      </c>
      <c r="C15" s="60">
        <v>2926</v>
      </c>
      <c r="D15" s="60"/>
      <c r="E15" s="60"/>
      <c r="F15" s="60"/>
      <c r="G15" s="22">
        <f t="shared" si="0"/>
        <v>2926</v>
      </c>
    </row>
    <row r="16" spans="1:7" s="6" customFormat="1">
      <c r="A16" s="46" t="s">
        <v>329</v>
      </c>
      <c r="B16" s="46" t="s">
        <v>476</v>
      </c>
      <c r="C16" s="60">
        <v>2926</v>
      </c>
      <c r="D16" s="60"/>
      <c r="E16" s="60"/>
      <c r="F16" s="60"/>
      <c r="G16" s="22">
        <f t="shared" si="0"/>
        <v>2926</v>
      </c>
    </row>
    <row r="17" spans="1:7" s="6" customFormat="1">
      <c r="A17" s="46" t="s">
        <v>499</v>
      </c>
      <c r="B17" s="46" t="s">
        <v>199</v>
      </c>
      <c r="C17" s="60">
        <v>117040</v>
      </c>
      <c r="D17" s="60">
        <v>338504</v>
      </c>
      <c r="E17" s="60">
        <v>466640</v>
      </c>
      <c r="F17" s="60"/>
      <c r="G17" s="22">
        <f t="shared" si="0"/>
        <v>922184</v>
      </c>
    </row>
    <row r="18" spans="1:7" s="6" customFormat="1">
      <c r="A18" s="46" t="s">
        <v>334</v>
      </c>
      <c r="B18" s="46" t="s">
        <v>483</v>
      </c>
      <c r="C18" s="60"/>
      <c r="D18" s="60">
        <v>1823913</v>
      </c>
      <c r="E18" s="60">
        <v>2514330</v>
      </c>
      <c r="F18" s="60"/>
      <c r="G18" s="22">
        <f t="shared" si="0"/>
        <v>4338243</v>
      </c>
    </row>
    <row r="19" spans="1:7" s="6" customFormat="1">
      <c r="A19" s="46" t="s">
        <v>339</v>
      </c>
      <c r="B19" s="46" t="s">
        <v>487</v>
      </c>
      <c r="C19" s="60"/>
      <c r="D19" s="60"/>
      <c r="E19" s="62"/>
      <c r="F19" s="62"/>
      <c r="G19" s="22">
        <f t="shared" si="0"/>
        <v>0</v>
      </c>
    </row>
    <row r="20" spans="1:7" s="6" customFormat="1">
      <c r="A20" s="46" t="s">
        <v>496</v>
      </c>
      <c r="B20" s="46" t="s">
        <v>477</v>
      </c>
      <c r="C20" s="60">
        <v>19019</v>
      </c>
      <c r="D20" s="61">
        <v>55007</v>
      </c>
      <c r="E20" s="60">
        <v>75829</v>
      </c>
      <c r="F20" s="60"/>
      <c r="G20" s="22">
        <f t="shared" si="0"/>
        <v>149855</v>
      </c>
    </row>
    <row r="21" spans="1:7" s="6" customFormat="1">
      <c r="A21" s="46" t="s">
        <v>500</v>
      </c>
      <c r="B21" s="46" t="s">
        <v>383</v>
      </c>
      <c r="C21" s="60"/>
      <c r="D21" s="60">
        <v>677008</v>
      </c>
      <c r="E21" s="60">
        <v>933280</v>
      </c>
      <c r="F21" s="60"/>
      <c r="G21" s="22">
        <f t="shared" si="0"/>
        <v>1610288</v>
      </c>
    </row>
    <row r="22" spans="1:7" s="6" customFormat="1">
      <c r="A22" s="46" t="s">
        <v>330</v>
      </c>
      <c r="B22" s="46" t="s">
        <v>478</v>
      </c>
      <c r="C22" s="62"/>
      <c r="D22" s="60"/>
      <c r="E22" s="60"/>
      <c r="F22" s="60"/>
      <c r="G22" s="22">
        <f t="shared" si="0"/>
        <v>0</v>
      </c>
    </row>
    <row r="23" spans="1:7" s="6" customFormat="1">
      <c r="A23" s="46" t="s">
        <v>331</v>
      </c>
      <c r="B23" s="46" t="s">
        <v>479</v>
      </c>
      <c r="C23" s="60">
        <v>1463</v>
      </c>
      <c r="D23" s="60"/>
      <c r="E23" s="60"/>
      <c r="F23" s="60"/>
      <c r="G23" s="22">
        <f t="shared" si="0"/>
        <v>1463</v>
      </c>
    </row>
    <row r="24" spans="1:7" s="6" customFormat="1">
      <c r="A24" s="46" t="s">
        <v>269</v>
      </c>
      <c r="B24" s="46" t="s">
        <v>414</v>
      </c>
      <c r="C24" s="60"/>
      <c r="D24" s="62"/>
      <c r="E24" s="60"/>
      <c r="F24" s="60"/>
      <c r="G24" s="22">
        <f t="shared" si="0"/>
        <v>0</v>
      </c>
    </row>
    <row r="25" spans="1:7" s="6" customFormat="1">
      <c r="A25" s="46" t="s">
        <v>200</v>
      </c>
      <c r="B25" s="46" t="s">
        <v>491</v>
      </c>
      <c r="C25" s="60">
        <v>8778</v>
      </c>
      <c r="D25" s="60"/>
      <c r="E25" s="60"/>
      <c r="F25" s="60"/>
      <c r="G25" s="22">
        <f t="shared" si="0"/>
        <v>8778</v>
      </c>
    </row>
    <row r="26" spans="1:7" s="6" customFormat="1">
      <c r="A26" s="46" t="s">
        <v>213</v>
      </c>
      <c r="B26" s="46" t="s">
        <v>356</v>
      </c>
      <c r="C26" s="60"/>
      <c r="D26" s="62"/>
      <c r="E26" s="62"/>
      <c r="F26" s="62"/>
      <c r="G26" s="22">
        <f t="shared" si="0"/>
        <v>0</v>
      </c>
    </row>
    <row r="27" spans="1:7" s="6" customFormat="1">
      <c r="A27" s="46" t="s">
        <v>332</v>
      </c>
      <c r="B27" s="46" t="s">
        <v>480</v>
      </c>
      <c r="C27" s="60">
        <v>146300</v>
      </c>
      <c r="D27" s="60"/>
      <c r="E27" s="60"/>
      <c r="F27" s="60"/>
      <c r="G27" s="22">
        <f t="shared" si="0"/>
        <v>146300</v>
      </c>
    </row>
    <row r="28" spans="1:7" s="6" customFormat="1">
      <c r="A28" s="46" t="s">
        <v>337</v>
      </c>
      <c r="B28" s="46" t="s">
        <v>486</v>
      </c>
      <c r="C28" s="60"/>
      <c r="D28" s="60">
        <v>4231.3</v>
      </c>
      <c r="E28" s="60"/>
      <c r="F28" s="60"/>
      <c r="G28" s="22">
        <f t="shared" si="0"/>
        <v>4231.3</v>
      </c>
    </row>
    <row r="29" spans="1:7" s="6" customFormat="1">
      <c r="A29" s="46" t="s">
        <v>495</v>
      </c>
      <c r="B29" s="46" t="s">
        <v>481</v>
      </c>
      <c r="C29" s="60">
        <v>2926</v>
      </c>
      <c r="D29" s="61">
        <v>8462.6</v>
      </c>
      <c r="E29" s="60">
        <v>11666</v>
      </c>
      <c r="F29" s="60"/>
      <c r="G29" s="22">
        <f t="shared" si="0"/>
        <v>23054.6</v>
      </c>
    </row>
    <row r="30" spans="1:7" s="6" customFormat="1">
      <c r="A30" s="46" t="s">
        <v>307</v>
      </c>
      <c r="B30" s="46" t="s">
        <v>454</v>
      </c>
      <c r="C30" s="60"/>
      <c r="D30" s="62"/>
      <c r="E30" s="60"/>
      <c r="F30" s="60"/>
      <c r="G30" s="22">
        <f t="shared" si="0"/>
        <v>0</v>
      </c>
    </row>
    <row r="31" spans="1:7" s="6" customFormat="1">
      <c r="A31" s="46" t="s">
        <v>336</v>
      </c>
      <c r="B31" s="46" t="s">
        <v>485</v>
      </c>
      <c r="C31" s="60"/>
      <c r="D31" s="61">
        <v>414667</v>
      </c>
      <c r="E31" s="60"/>
      <c r="F31" s="60"/>
      <c r="G31" s="22">
        <f t="shared" si="0"/>
        <v>414667</v>
      </c>
    </row>
    <row r="32" spans="1:7" s="6" customFormat="1">
      <c r="A32" s="46" t="s">
        <v>201</v>
      </c>
      <c r="B32" s="46" t="s">
        <v>344</v>
      </c>
      <c r="C32" s="62"/>
      <c r="D32" s="61"/>
      <c r="E32" s="60"/>
      <c r="F32" s="60"/>
      <c r="G32" s="22">
        <f t="shared" si="0"/>
        <v>0</v>
      </c>
    </row>
    <row r="33" spans="1:7" s="6" customFormat="1">
      <c r="A33" s="46" t="s">
        <v>202</v>
      </c>
      <c r="B33" s="46" t="s">
        <v>345</v>
      </c>
      <c r="C33" s="60">
        <v>234080</v>
      </c>
      <c r="D33" s="64">
        <v>677008</v>
      </c>
      <c r="E33" s="60"/>
      <c r="F33" s="60"/>
      <c r="G33" s="22">
        <f t="shared" si="0"/>
        <v>911088</v>
      </c>
    </row>
    <row r="34" spans="1:7" s="6" customFormat="1">
      <c r="A34" s="46" t="s">
        <v>203</v>
      </c>
      <c r="B34" s="46" t="s">
        <v>346</v>
      </c>
      <c r="C34" s="62"/>
      <c r="D34" s="62"/>
      <c r="E34" s="60"/>
      <c r="F34" s="60"/>
      <c r="G34" s="22">
        <f t="shared" si="0"/>
        <v>0</v>
      </c>
    </row>
    <row r="35" spans="1:7" s="6" customFormat="1">
      <c r="A35" s="46" t="s">
        <v>204</v>
      </c>
      <c r="B35" s="46" t="s">
        <v>347</v>
      </c>
      <c r="C35" s="60"/>
      <c r="D35" s="60">
        <v>1354016</v>
      </c>
      <c r="E35" s="60"/>
      <c r="F35" s="60"/>
      <c r="G35" s="22">
        <f t="shared" si="0"/>
        <v>1354016</v>
      </c>
    </row>
    <row r="36" spans="1:7" s="6" customFormat="1">
      <c r="A36" s="46" t="s">
        <v>205</v>
      </c>
      <c r="B36" s="46" t="s">
        <v>348</v>
      </c>
      <c r="C36" s="60"/>
      <c r="D36" s="60"/>
      <c r="E36" s="60">
        <v>466640</v>
      </c>
      <c r="F36" s="60"/>
      <c r="G36" s="22">
        <f t="shared" si="0"/>
        <v>466640</v>
      </c>
    </row>
    <row r="37" spans="1:7" s="6" customFormat="1">
      <c r="A37" s="46" t="s">
        <v>497</v>
      </c>
      <c r="B37" s="46" t="s">
        <v>493</v>
      </c>
      <c r="C37" s="62"/>
      <c r="D37" s="60"/>
      <c r="E37" s="60"/>
      <c r="F37" s="60"/>
      <c r="G37" s="22">
        <f t="shared" si="0"/>
        <v>0</v>
      </c>
    </row>
    <row r="38" spans="1:7" s="6" customFormat="1">
      <c r="A38" s="46" t="s">
        <v>206</v>
      </c>
      <c r="B38" s="46" t="s">
        <v>349</v>
      </c>
      <c r="C38" s="60">
        <v>117040</v>
      </c>
      <c r="D38" s="64">
        <v>338504</v>
      </c>
      <c r="E38" s="60"/>
      <c r="F38" s="60"/>
      <c r="G38" s="22">
        <f t="shared" si="0"/>
        <v>455544</v>
      </c>
    </row>
    <row r="39" spans="1:7" s="6" customFormat="1">
      <c r="A39" s="46" t="s">
        <v>207</v>
      </c>
      <c r="B39" s="46" t="s">
        <v>350</v>
      </c>
      <c r="C39" s="62"/>
      <c r="D39" s="60"/>
      <c r="E39" s="60"/>
      <c r="F39" s="60"/>
      <c r="G39" s="22">
        <f t="shared" si="0"/>
        <v>0</v>
      </c>
    </row>
    <row r="40" spans="1:7" s="6" customFormat="1">
      <c r="A40" s="46" t="s">
        <v>208</v>
      </c>
      <c r="B40" s="46" t="s">
        <v>351</v>
      </c>
      <c r="C40" s="60">
        <v>117040</v>
      </c>
      <c r="D40" s="60"/>
      <c r="E40" s="42">
        <v>466640</v>
      </c>
      <c r="F40" s="42"/>
      <c r="G40" s="22">
        <f t="shared" si="0"/>
        <v>583680</v>
      </c>
    </row>
    <row r="41" spans="1:7" s="6" customFormat="1">
      <c r="A41" s="46" t="s">
        <v>209</v>
      </c>
      <c r="B41" s="46" t="s">
        <v>352</v>
      </c>
      <c r="C41" s="60">
        <v>117040</v>
      </c>
      <c r="D41" s="63">
        <v>338504</v>
      </c>
      <c r="E41" s="60"/>
      <c r="F41" s="60"/>
      <c r="G41" s="22">
        <f t="shared" si="0"/>
        <v>455544</v>
      </c>
    </row>
    <row r="42" spans="1:7" s="6" customFormat="1">
      <c r="A42" s="46" t="s">
        <v>210</v>
      </c>
      <c r="B42" s="46" t="s">
        <v>353</v>
      </c>
      <c r="C42" s="60">
        <v>585200</v>
      </c>
      <c r="D42" s="43">
        <v>1692520</v>
      </c>
      <c r="E42" s="42">
        <v>2333200</v>
      </c>
      <c r="F42" s="42"/>
      <c r="G42" s="22">
        <f t="shared" si="0"/>
        <v>4610920</v>
      </c>
    </row>
    <row r="43" spans="1:7" s="6" customFormat="1">
      <c r="A43" s="46" t="s">
        <v>255</v>
      </c>
      <c r="B43" s="46" t="s">
        <v>399</v>
      </c>
      <c r="C43" s="60"/>
      <c r="D43" s="63">
        <v>6770080</v>
      </c>
      <c r="E43" s="60">
        <v>9332800</v>
      </c>
      <c r="F43" s="60"/>
      <c r="G43" s="22">
        <f t="shared" si="0"/>
        <v>16102880</v>
      </c>
    </row>
    <row r="44" spans="1:7" s="6" customFormat="1">
      <c r="A44" s="51">
        <v>364</v>
      </c>
      <c r="B44" s="48" t="s">
        <v>492</v>
      </c>
      <c r="C44" s="60"/>
      <c r="D44" s="64">
        <v>338504</v>
      </c>
      <c r="E44" s="60"/>
      <c r="F44" s="60"/>
      <c r="G44" s="22">
        <f t="shared" si="0"/>
        <v>338504</v>
      </c>
    </row>
    <row r="45" spans="1:7" s="6" customFormat="1">
      <c r="A45" s="46" t="s">
        <v>212</v>
      </c>
      <c r="B45" s="46" t="s">
        <v>355</v>
      </c>
      <c r="C45" s="60">
        <v>117040</v>
      </c>
      <c r="D45" s="60">
        <v>338504</v>
      </c>
      <c r="E45" s="42">
        <v>466640</v>
      </c>
      <c r="F45" s="42"/>
      <c r="G45" s="22">
        <f t="shared" si="0"/>
        <v>922184</v>
      </c>
    </row>
    <row r="46" spans="1:7" s="6" customFormat="1">
      <c r="A46" s="46" t="s">
        <v>214</v>
      </c>
      <c r="B46" s="46" t="s">
        <v>357</v>
      </c>
      <c r="C46" s="60">
        <v>468160</v>
      </c>
      <c r="D46" s="43">
        <v>1354016</v>
      </c>
      <c r="E46" s="42">
        <v>1866560</v>
      </c>
      <c r="F46" s="42"/>
      <c r="G46" s="22">
        <f t="shared" si="0"/>
        <v>3688736</v>
      </c>
    </row>
    <row r="47" spans="1:7" s="6" customFormat="1">
      <c r="A47" s="46" t="s">
        <v>215</v>
      </c>
      <c r="B47" s="46" t="s">
        <v>358</v>
      </c>
      <c r="C47" s="60">
        <v>585200</v>
      </c>
      <c r="D47" s="43">
        <v>1692520</v>
      </c>
      <c r="E47" s="60"/>
      <c r="F47" s="60"/>
      <c r="G47" s="22">
        <f t="shared" si="0"/>
        <v>2277720</v>
      </c>
    </row>
    <row r="48" spans="1:7" s="6" customFormat="1">
      <c r="A48" s="46" t="s">
        <v>342</v>
      </c>
      <c r="B48" s="46" t="s">
        <v>193</v>
      </c>
      <c r="C48" s="60"/>
      <c r="D48" s="43">
        <v>1692520</v>
      </c>
      <c r="E48" s="60">
        <v>2333200</v>
      </c>
      <c r="F48" s="60"/>
      <c r="G48" s="22">
        <f t="shared" si="0"/>
        <v>4025720</v>
      </c>
    </row>
    <row r="49" spans="1:7" s="6" customFormat="1">
      <c r="A49" s="46" t="s">
        <v>216</v>
      </c>
      <c r="B49" s="46" t="s">
        <v>359</v>
      </c>
      <c r="C49" s="60">
        <v>117040</v>
      </c>
      <c r="D49" s="64">
        <v>338504</v>
      </c>
      <c r="E49" s="60">
        <v>466640</v>
      </c>
      <c r="F49" s="60"/>
      <c r="G49" s="22">
        <f t="shared" si="0"/>
        <v>922184</v>
      </c>
    </row>
    <row r="50" spans="1:7" s="6" customFormat="1">
      <c r="A50" s="46" t="s">
        <v>217</v>
      </c>
      <c r="B50" s="46" t="s">
        <v>360</v>
      </c>
      <c r="C50" s="60">
        <v>117040</v>
      </c>
      <c r="D50" s="64">
        <v>338504</v>
      </c>
      <c r="E50" s="60">
        <v>466640</v>
      </c>
      <c r="F50" s="60"/>
      <c r="G50" s="22">
        <f t="shared" si="0"/>
        <v>922184</v>
      </c>
    </row>
    <row r="51" spans="1:7" s="6" customFormat="1">
      <c r="A51" s="51">
        <v>384</v>
      </c>
      <c r="B51" s="48" t="s">
        <v>361</v>
      </c>
      <c r="C51" s="60"/>
      <c r="D51" s="64"/>
      <c r="E51" s="42">
        <v>4666400</v>
      </c>
      <c r="F51" s="42"/>
      <c r="G51" s="22">
        <f t="shared" si="0"/>
        <v>4666400</v>
      </c>
    </row>
    <row r="52" spans="1:7" s="6" customFormat="1">
      <c r="A52" s="46" t="s">
        <v>219</v>
      </c>
      <c r="B52" s="46" t="s">
        <v>362</v>
      </c>
      <c r="C52" s="60">
        <v>234080</v>
      </c>
      <c r="D52" s="60"/>
      <c r="E52" s="60"/>
      <c r="F52" s="60"/>
      <c r="G52" s="22">
        <f t="shared" si="0"/>
        <v>234080</v>
      </c>
    </row>
    <row r="53" spans="1:7" s="6" customFormat="1">
      <c r="A53" s="46" t="s">
        <v>220</v>
      </c>
      <c r="B53" s="46" t="s">
        <v>363</v>
      </c>
      <c r="C53" s="60">
        <v>234080</v>
      </c>
      <c r="D53" s="64">
        <v>677008</v>
      </c>
      <c r="E53" s="42">
        <v>933280</v>
      </c>
      <c r="F53" s="42"/>
      <c r="G53" s="22">
        <f t="shared" si="0"/>
        <v>1844368</v>
      </c>
    </row>
    <row r="54" spans="1:7" s="6" customFormat="1">
      <c r="A54" s="46" t="s">
        <v>265</v>
      </c>
      <c r="B54" s="46" t="s">
        <v>408</v>
      </c>
      <c r="C54" s="60"/>
      <c r="D54" s="62"/>
      <c r="E54" s="62"/>
      <c r="F54" s="62"/>
      <c r="G54" s="22">
        <f t="shared" si="0"/>
        <v>0</v>
      </c>
    </row>
    <row r="55" spans="1:7" s="6" customFormat="1">
      <c r="A55" s="46" t="s">
        <v>341</v>
      </c>
      <c r="B55" s="46" t="s">
        <v>194</v>
      </c>
      <c r="C55" s="60"/>
      <c r="D55" s="60">
        <v>338504</v>
      </c>
      <c r="E55" s="60"/>
      <c r="F55" s="60"/>
      <c r="G55" s="22">
        <f t="shared" si="0"/>
        <v>338504</v>
      </c>
    </row>
    <row r="56" spans="1:7" s="6" customFormat="1">
      <c r="A56" s="46" t="s">
        <v>221</v>
      </c>
      <c r="B56" s="46" t="s">
        <v>364</v>
      </c>
      <c r="C56" s="60"/>
      <c r="D56" s="60">
        <v>6770080</v>
      </c>
      <c r="E56" s="60">
        <v>9332800</v>
      </c>
      <c r="F56" s="60"/>
      <c r="G56" s="22">
        <f t="shared" si="0"/>
        <v>16102880</v>
      </c>
    </row>
    <row r="57" spans="1:7" s="6" customFormat="1">
      <c r="A57" s="46" t="s">
        <v>267</v>
      </c>
      <c r="B57" s="46" t="s">
        <v>411</v>
      </c>
      <c r="C57" s="60"/>
      <c r="D57" s="60"/>
      <c r="E57" s="60">
        <v>9332800</v>
      </c>
      <c r="F57" s="60"/>
      <c r="G57" s="22">
        <f t="shared" si="0"/>
        <v>9332800</v>
      </c>
    </row>
    <row r="58" spans="1:7" s="6" customFormat="1">
      <c r="A58" s="46" t="s">
        <v>222</v>
      </c>
      <c r="B58" s="46" t="s">
        <v>365</v>
      </c>
      <c r="C58" s="60">
        <v>5852000</v>
      </c>
      <c r="D58" s="49">
        <v>16925200</v>
      </c>
      <c r="E58" s="60"/>
      <c r="F58" s="60"/>
      <c r="G58" s="22">
        <f t="shared" si="0"/>
        <v>22777200</v>
      </c>
    </row>
    <row r="59" spans="1:7" s="6" customFormat="1">
      <c r="A59" s="46" t="s">
        <v>223</v>
      </c>
      <c r="B59" s="46" t="s">
        <v>366</v>
      </c>
      <c r="C59" s="62"/>
      <c r="D59" s="60"/>
      <c r="E59" s="60"/>
      <c r="F59" s="60"/>
      <c r="G59" s="22">
        <f t="shared" si="0"/>
        <v>0</v>
      </c>
    </row>
    <row r="60" spans="1:7" s="6" customFormat="1">
      <c r="A60" s="46" t="s">
        <v>224</v>
      </c>
      <c r="B60" s="46" t="s">
        <v>367</v>
      </c>
      <c r="C60" s="60"/>
      <c r="D60" s="60"/>
      <c r="E60" s="60">
        <v>6999600</v>
      </c>
      <c r="F60" s="60"/>
      <c r="G60" s="22">
        <f t="shared" si="0"/>
        <v>6999600</v>
      </c>
    </row>
    <row r="61" spans="1:7" s="6" customFormat="1">
      <c r="A61" s="46" t="s">
        <v>225</v>
      </c>
      <c r="B61" s="46" t="s">
        <v>368</v>
      </c>
      <c r="C61" s="60">
        <v>117040</v>
      </c>
      <c r="D61" s="60"/>
      <c r="E61" s="42">
        <v>466640</v>
      </c>
      <c r="F61" s="42"/>
      <c r="G61" s="22">
        <f t="shared" si="0"/>
        <v>583680</v>
      </c>
    </row>
    <row r="62" spans="1:7" s="6" customFormat="1">
      <c r="A62" s="46" t="s">
        <v>226</v>
      </c>
      <c r="B62" s="46" t="s">
        <v>369</v>
      </c>
      <c r="C62" s="60">
        <v>117040</v>
      </c>
      <c r="D62" s="60">
        <v>338504</v>
      </c>
      <c r="E62" s="60">
        <v>466640</v>
      </c>
      <c r="F62" s="60"/>
      <c r="G62" s="22">
        <f t="shared" si="0"/>
        <v>922184</v>
      </c>
    </row>
    <row r="63" spans="1:7" s="6" customFormat="1">
      <c r="A63" s="46" t="s">
        <v>227</v>
      </c>
      <c r="B63" s="46" t="s">
        <v>370</v>
      </c>
      <c r="C63" s="62"/>
      <c r="D63" s="60"/>
      <c r="E63" s="60"/>
      <c r="F63" s="60"/>
      <c r="G63" s="22">
        <f t="shared" si="0"/>
        <v>0</v>
      </c>
    </row>
    <row r="64" spans="1:7" s="6" customFormat="1">
      <c r="A64" s="46" t="s">
        <v>228</v>
      </c>
      <c r="B64" s="46" t="s">
        <v>371</v>
      </c>
      <c r="C64" s="60">
        <v>936320</v>
      </c>
      <c r="D64" s="60"/>
      <c r="E64" s="60"/>
      <c r="F64" s="60"/>
      <c r="G64" s="22">
        <f t="shared" si="0"/>
        <v>936320</v>
      </c>
    </row>
    <row r="65" spans="1:7" s="6" customFormat="1">
      <c r="A65" s="46" t="s">
        <v>229</v>
      </c>
      <c r="B65" s="46" t="s">
        <v>372</v>
      </c>
      <c r="C65" s="60">
        <v>117040</v>
      </c>
      <c r="D65" s="63">
        <v>338504</v>
      </c>
      <c r="E65" s="42">
        <v>466640</v>
      </c>
      <c r="F65" s="42"/>
      <c r="G65" s="22">
        <f t="shared" si="0"/>
        <v>922184</v>
      </c>
    </row>
    <row r="66" spans="1:7" s="6" customFormat="1">
      <c r="A66" s="46" t="s">
        <v>230</v>
      </c>
      <c r="B66" s="46" t="s">
        <v>373</v>
      </c>
      <c r="C66" s="60">
        <v>117040</v>
      </c>
      <c r="D66" s="60">
        <v>338504</v>
      </c>
      <c r="E66" s="60">
        <v>466640</v>
      </c>
      <c r="F66" s="60"/>
      <c r="G66" s="22">
        <f t="shared" si="0"/>
        <v>922184</v>
      </c>
    </row>
    <row r="67" spans="1:7" s="6" customFormat="1">
      <c r="A67" s="46" t="s">
        <v>231</v>
      </c>
      <c r="B67" s="46" t="s">
        <v>374</v>
      </c>
      <c r="C67" s="60">
        <v>117040</v>
      </c>
      <c r="D67" s="64">
        <v>338504</v>
      </c>
      <c r="E67" s="60">
        <v>466640</v>
      </c>
      <c r="F67" s="60"/>
      <c r="G67" s="22">
        <f t="shared" si="0"/>
        <v>922184</v>
      </c>
    </row>
    <row r="68" spans="1:7" s="6" customFormat="1">
      <c r="A68" s="46" t="s">
        <v>232</v>
      </c>
      <c r="B68" s="46" t="s">
        <v>375</v>
      </c>
      <c r="C68" s="60">
        <v>234080</v>
      </c>
      <c r="D68" s="64">
        <v>677008</v>
      </c>
      <c r="E68" s="60"/>
      <c r="F68" s="60"/>
      <c r="G68" s="22">
        <f t="shared" si="0"/>
        <v>911088</v>
      </c>
    </row>
    <row r="69" spans="1:7" s="6" customFormat="1">
      <c r="A69" s="46" t="s">
        <v>233</v>
      </c>
      <c r="B69" s="46" t="s">
        <v>376</v>
      </c>
      <c r="C69" s="60">
        <v>585200</v>
      </c>
      <c r="D69" s="60"/>
      <c r="E69" s="42">
        <v>2333200</v>
      </c>
      <c r="F69" s="42"/>
      <c r="G69" s="22">
        <f t="shared" si="0"/>
        <v>2918400</v>
      </c>
    </row>
    <row r="70" spans="1:7" s="6" customFormat="1">
      <c r="A70" s="46" t="s">
        <v>279</v>
      </c>
      <c r="B70" s="46" t="s">
        <v>424</v>
      </c>
      <c r="C70" s="60"/>
      <c r="D70" s="64">
        <v>16925200</v>
      </c>
      <c r="E70" s="60">
        <v>23332000</v>
      </c>
      <c r="F70" s="60"/>
      <c r="G70" s="22">
        <f t="shared" si="0"/>
        <v>40257200</v>
      </c>
    </row>
    <row r="71" spans="1:7" s="6" customFormat="1">
      <c r="A71" s="46" t="s">
        <v>281</v>
      </c>
      <c r="B71" s="46" t="s">
        <v>426</v>
      </c>
      <c r="C71" s="60"/>
      <c r="D71" s="60">
        <v>0</v>
      </c>
      <c r="E71" s="62"/>
      <c r="F71" s="62"/>
      <c r="G71" s="22">
        <f t="shared" si="0"/>
        <v>0</v>
      </c>
    </row>
    <row r="72" spans="1:7" s="6" customFormat="1">
      <c r="A72" s="46" t="s">
        <v>234</v>
      </c>
      <c r="B72" s="46" t="s">
        <v>377</v>
      </c>
      <c r="C72" s="60">
        <v>1755600</v>
      </c>
      <c r="D72" s="60"/>
      <c r="E72" s="60">
        <v>6999600</v>
      </c>
      <c r="F72" s="60"/>
      <c r="G72" s="22">
        <f t="shared" si="0"/>
        <v>8755200</v>
      </c>
    </row>
    <row r="73" spans="1:7" s="6" customFormat="1">
      <c r="A73" s="46" t="s">
        <v>235</v>
      </c>
      <c r="B73" s="46" t="s">
        <v>378</v>
      </c>
      <c r="C73" s="60">
        <v>234080</v>
      </c>
      <c r="D73" s="64">
        <v>677008</v>
      </c>
      <c r="E73" s="42">
        <v>933280</v>
      </c>
      <c r="F73" s="42"/>
      <c r="G73" s="22">
        <f t="shared" si="0"/>
        <v>1844368</v>
      </c>
    </row>
    <row r="74" spans="1:7" s="6" customFormat="1">
      <c r="A74" s="46" t="s">
        <v>236</v>
      </c>
      <c r="B74" s="46" t="s">
        <v>379</v>
      </c>
      <c r="C74" s="60">
        <v>585200</v>
      </c>
      <c r="D74" s="60"/>
      <c r="E74" s="60"/>
      <c r="F74" s="60"/>
      <c r="G74" s="22">
        <f t="shared" si="0"/>
        <v>585200</v>
      </c>
    </row>
    <row r="75" spans="1:7" s="6" customFormat="1">
      <c r="A75" s="46" t="s">
        <v>237</v>
      </c>
      <c r="B75" s="46" t="s">
        <v>380</v>
      </c>
      <c r="C75" s="60">
        <v>234080</v>
      </c>
      <c r="D75" s="60">
        <v>677008</v>
      </c>
      <c r="E75" s="60"/>
      <c r="F75" s="60"/>
      <c r="G75" s="22">
        <f t="shared" si="0"/>
        <v>911088</v>
      </c>
    </row>
    <row r="76" spans="1:7" s="6" customFormat="1">
      <c r="A76" s="46" t="s">
        <v>238</v>
      </c>
      <c r="B76" s="46" t="s">
        <v>381</v>
      </c>
      <c r="C76" s="60">
        <v>702240</v>
      </c>
      <c r="D76" s="60"/>
      <c r="E76" s="60"/>
      <c r="F76" s="60"/>
      <c r="G76" s="22">
        <f t="shared" ref="G76:G139" si="1">C76+D76+E76+F76</f>
        <v>702240</v>
      </c>
    </row>
    <row r="77" spans="1:7" s="6" customFormat="1">
      <c r="A77" s="46" t="s">
        <v>239</v>
      </c>
      <c r="B77" s="46" t="s">
        <v>382</v>
      </c>
      <c r="C77" s="62"/>
      <c r="D77" s="60"/>
      <c r="E77" s="60"/>
      <c r="F77" s="60"/>
      <c r="G77" s="22">
        <f t="shared" si="1"/>
        <v>0</v>
      </c>
    </row>
    <row r="78" spans="1:7" s="6" customFormat="1">
      <c r="A78" s="46" t="s">
        <v>240</v>
      </c>
      <c r="B78" s="46" t="s">
        <v>384</v>
      </c>
      <c r="C78" s="60">
        <v>117040</v>
      </c>
      <c r="D78" s="64">
        <v>338504</v>
      </c>
      <c r="E78" s="60"/>
      <c r="F78" s="60"/>
      <c r="G78" s="22">
        <f t="shared" si="1"/>
        <v>455544</v>
      </c>
    </row>
    <row r="79" spans="1:7" s="6" customFormat="1">
      <c r="A79" s="46" t="s">
        <v>241</v>
      </c>
      <c r="B79" s="46" t="s">
        <v>385</v>
      </c>
      <c r="C79" s="60">
        <v>585200</v>
      </c>
      <c r="D79" s="60">
        <v>1692520</v>
      </c>
      <c r="E79" s="60"/>
      <c r="F79" s="60"/>
      <c r="G79" s="22">
        <f t="shared" si="1"/>
        <v>2277720</v>
      </c>
    </row>
    <row r="80" spans="1:7" s="6" customFormat="1">
      <c r="A80" s="46" t="s">
        <v>242</v>
      </c>
      <c r="B80" s="46" t="s">
        <v>386</v>
      </c>
      <c r="C80" s="60">
        <v>585200</v>
      </c>
      <c r="D80" s="60"/>
      <c r="E80" s="42">
        <v>2333200</v>
      </c>
      <c r="F80" s="42"/>
      <c r="G80" s="22">
        <f t="shared" si="1"/>
        <v>2918400</v>
      </c>
    </row>
    <row r="81" spans="1:7" s="6" customFormat="1">
      <c r="A81" s="46" t="s">
        <v>243</v>
      </c>
      <c r="B81" s="46" t="s">
        <v>387</v>
      </c>
      <c r="C81" s="60">
        <v>585200</v>
      </c>
      <c r="D81" s="60">
        <v>1692520</v>
      </c>
      <c r="E81" s="60"/>
      <c r="F81" s="60"/>
      <c r="G81" s="22">
        <f t="shared" si="1"/>
        <v>2277720</v>
      </c>
    </row>
    <row r="82" spans="1:7" s="6" customFormat="1">
      <c r="A82" s="46" t="s">
        <v>244</v>
      </c>
      <c r="B82" s="46" t="s">
        <v>388</v>
      </c>
      <c r="C82" s="60">
        <v>117040</v>
      </c>
      <c r="D82" s="64">
        <v>338504</v>
      </c>
      <c r="E82" s="42">
        <v>466640</v>
      </c>
      <c r="F82" s="42"/>
      <c r="G82" s="22">
        <f t="shared" si="1"/>
        <v>922184</v>
      </c>
    </row>
    <row r="83" spans="1:7" s="6" customFormat="1">
      <c r="A83" s="51">
        <v>452</v>
      </c>
      <c r="B83" s="48" t="s">
        <v>389</v>
      </c>
      <c r="C83" s="60"/>
      <c r="D83" s="64">
        <v>677008</v>
      </c>
      <c r="E83" s="60"/>
      <c r="F83" s="60"/>
      <c r="G83" s="22">
        <f t="shared" si="1"/>
        <v>677008</v>
      </c>
    </row>
    <row r="84" spans="1:7" s="6" customFormat="1">
      <c r="A84" s="46" t="s">
        <v>246</v>
      </c>
      <c r="B84" s="46" t="s">
        <v>390</v>
      </c>
      <c r="C84" s="60">
        <v>585200</v>
      </c>
      <c r="D84" s="44">
        <v>1692520</v>
      </c>
      <c r="E84" s="60"/>
      <c r="F84" s="60"/>
      <c r="G84" s="22">
        <f t="shared" si="1"/>
        <v>2277720</v>
      </c>
    </row>
    <row r="85" spans="1:7" s="6" customFormat="1">
      <c r="A85" s="51">
        <v>455</v>
      </c>
      <c r="B85" s="48" t="s">
        <v>391</v>
      </c>
      <c r="C85" s="60"/>
      <c r="D85" s="44"/>
      <c r="E85" s="42">
        <v>9332800</v>
      </c>
      <c r="F85" s="42"/>
      <c r="G85" s="22">
        <f t="shared" si="1"/>
        <v>9332800</v>
      </c>
    </row>
    <row r="86" spans="1:7" s="6" customFormat="1">
      <c r="A86" s="46" t="s">
        <v>248</v>
      </c>
      <c r="B86" s="46" t="s">
        <v>392</v>
      </c>
      <c r="C86" s="60">
        <v>585200</v>
      </c>
      <c r="D86" s="44">
        <v>1692520</v>
      </c>
      <c r="E86" s="42">
        <v>2333200</v>
      </c>
      <c r="F86" s="42"/>
      <c r="G86" s="22">
        <f t="shared" si="1"/>
        <v>4610920</v>
      </c>
    </row>
    <row r="87" spans="1:7" s="6" customFormat="1">
      <c r="A87" s="46" t="s">
        <v>249</v>
      </c>
      <c r="B87" s="46" t="s">
        <v>393</v>
      </c>
      <c r="C87" s="60">
        <v>468160</v>
      </c>
      <c r="D87" s="44">
        <v>1354016</v>
      </c>
      <c r="E87" s="60"/>
      <c r="F87" s="60"/>
      <c r="G87" s="22">
        <f t="shared" si="1"/>
        <v>1822176</v>
      </c>
    </row>
    <row r="88" spans="1:7" s="6" customFormat="1">
      <c r="A88" s="46" t="s">
        <v>250</v>
      </c>
      <c r="B88" s="46" t="s">
        <v>394</v>
      </c>
      <c r="C88" s="60">
        <v>117040</v>
      </c>
      <c r="D88" s="64">
        <v>338504</v>
      </c>
      <c r="E88" s="42">
        <v>466640</v>
      </c>
      <c r="F88" s="42"/>
      <c r="G88" s="22">
        <f t="shared" si="1"/>
        <v>922184</v>
      </c>
    </row>
    <row r="89" spans="1:7" s="6" customFormat="1">
      <c r="A89" s="46" t="s">
        <v>251</v>
      </c>
      <c r="B89" s="46" t="s">
        <v>395</v>
      </c>
      <c r="C89" s="60">
        <v>585200</v>
      </c>
      <c r="D89" s="43">
        <v>1692520</v>
      </c>
      <c r="E89" s="42">
        <v>2333200</v>
      </c>
      <c r="F89" s="42"/>
      <c r="G89" s="22">
        <f t="shared" si="1"/>
        <v>4610920</v>
      </c>
    </row>
    <row r="90" spans="1:7" s="6" customFormat="1">
      <c r="A90" s="46" t="s">
        <v>287</v>
      </c>
      <c r="B90" s="46" t="s">
        <v>433</v>
      </c>
      <c r="C90" s="60"/>
      <c r="D90" s="60">
        <v>0</v>
      </c>
      <c r="E90" s="60">
        <v>2333200</v>
      </c>
      <c r="F90" s="60"/>
      <c r="G90" s="22">
        <f t="shared" si="1"/>
        <v>2333200</v>
      </c>
    </row>
    <row r="91" spans="1:7" s="6" customFormat="1">
      <c r="A91" s="46" t="s">
        <v>252</v>
      </c>
      <c r="B91" s="46" t="s">
        <v>396</v>
      </c>
      <c r="C91" s="60">
        <v>702240</v>
      </c>
      <c r="D91" s="60">
        <v>2031024</v>
      </c>
      <c r="E91" s="42">
        <v>2799840</v>
      </c>
      <c r="F91" s="42"/>
      <c r="G91" s="22">
        <f t="shared" si="1"/>
        <v>5533104</v>
      </c>
    </row>
    <row r="92" spans="1:7" s="6" customFormat="1">
      <c r="A92" s="46" t="s">
        <v>253</v>
      </c>
      <c r="B92" s="46" t="s">
        <v>397</v>
      </c>
      <c r="C92" s="60">
        <v>234080</v>
      </c>
      <c r="D92" s="49">
        <v>677008</v>
      </c>
      <c r="E92" s="60">
        <v>933280</v>
      </c>
      <c r="F92" s="60"/>
      <c r="G92" s="22">
        <f t="shared" si="1"/>
        <v>1844368</v>
      </c>
    </row>
    <row r="93" spans="1:7" s="6" customFormat="1">
      <c r="A93" s="46" t="s">
        <v>254</v>
      </c>
      <c r="B93" s="46" t="s">
        <v>398</v>
      </c>
      <c r="C93" s="60"/>
      <c r="D93" s="60"/>
      <c r="E93" s="60">
        <v>466640</v>
      </c>
      <c r="F93" s="60"/>
      <c r="G93" s="22">
        <f t="shared" si="1"/>
        <v>466640</v>
      </c>
    </row>
    <row r="94" spans="1:7" s="6" customFormat="1">
      <c r="A94" s="46" t="s">
        <v>256</v>
      </c>
      <c r="B94" s="46" t="s">
        <v>400</v>
      </c>
      <c r="C94" s="60"/>
      <c r="D94" s="62"/>
      <c r="E94" s="60"/>
      <c r="F94" s="60"/>
      <c r="G94" s="22">
        <f t="shared" si="1"/>
        <v>0</v>
      </c>
    </row>
    <row r="95" spans="1:7" s="6" customFormat="1">
      <c r="A95" s="46" t="s">
        <v>257</v>
      </c>
      <c r="B95" s="46" t="s">
        <v>401</v>
      </c>
      <c r="C95" s="60">
        <v>1170400</v>
      </c>
      <c r="D95" s="43">
        <v>3385040</v>
      </c>
      <c r="E95" s="42">
        <v>4666400</v>
      </c>
      <c r="F95" s="42"/>
      <c r="G95" s="22">
        <f t="shared" si="1"/>
        <v>9221840</v>
      </c>
    </row>
    <row r="96" spans="1:7" s="6" customFormat="1">
      <c r="A96" s="46" t="s">
        <v>258</v>
      </c>
      <c r="B96" s="46" t="s">
        <v>402</v>
      </c>
      <c r="C96" s="60">
        <v>234080</v>
      </c>
      <c r="D96" s="49">
        <v>677008</v>
      </c>
      <c r="E96" s="42">
        <v>933280</v>
      </c>
      <c r="F96" s="42"/>
      <c r="G96" s="22">
        <f t="shared" si="1"/>
        <v>1844368</v>
      </c>
    </row>
    <row r="97" spans="1:11" s="6" customFormat="1">
      <c r="A97" s="46" t="s">
        <v>259</v>
      </c>
      <c r="B97" s="46" t="s">
        <v>403</v>
      </c>
      <c r="C97" s="60">
        <v>1170400</v>
      </c>
      <c r="D97" s="43">
        <v>3385040</v>
      </c>
      <c r="E97" s="42">
        <v>4666400</v>
      </c>
      <c r="F97" s="42"/>
      <c r="G97" s="22">
        <f t="shared" si="1"/>
        <v>9221840</v>
      </c>
    </row>
    <row r="98" spans="1:11" s="6" customFormat="1">
      <c r="A98" s="46" t="s">
        <v>260</v>
      </c>
      <c r="B98" s="46" t="s">
        <v>404</v>
      </c>
      <c r="C98" s="60">
        <v>468160</v>
      </c>
      <c r="D98" s="43">
        <v>1354016</v>
      </c>
      <c r="E98" s="42">
        <v>1866560</v>
      </c>
      <c r="F98" s="42"/>
      <c r="G98" s="22">
        <f t="shared" si="1"/>
        <v>3688736</v>
      </c>
      <c r="J98" s="27"/>
    </row>
    <row r="99" spans="1:11" s="6" customFormat="1">
      <c r="A99" s="46" t="s">
        <v>261</v>
      </c>
      <c r="B99" s="46" t="s">
        <v>405</v>
      </c>
      <c r="C99" s="60">
        <v>117040</v>
      </c>
      <c r="D99" s="64">
        <v>338504</v>
      </c>
      <c r="E99" s="60"/>
      <c r="F99" s="60"/>
      <c r="G99" s="22">
        <f t="shared" si="1"/>
        <v>455544</v>
      </c>
    </row>
    <row r="100" spans="1:11" s="6" customFormat="1">
      <c r="A100" s="46" t="s">
        <v>343</v>
      </c>
      <c r="B100" s="46" t="s">
        <v>192</v>
      </c>
      <c r="C100" s="60"/>
      <c r="D100" s="60"/>
      <c r="E100" s="60">
        <v>198322</v>
      </c>
      <c r="F100" s="60"/>
      <c r="G100" s="22">
        <f t="shared" si="1"/>
        <v>198322</v>
      </c>
    </row>
    <row r="101" spans="1:11" s="6" customFormat="1">
      <c r="A101" s="46" t="s">
        <v>333</v>
      </c>
      <c r="B101" s="46" t="s">
        <v>482</v>
      </c>
      <c r="C101" s="60">
        <v>1463</v>
      </c>
      <c r="D101" s="60">
        <v>4231.3</v>
      </c>
      <c r="E101" s="60"/>
      <c r="F101" s="60"/>
      <c r="G101" s="22">
        <f t="shared" si="1"/>
        <v>5694.3</v>
      </c>
    </row>
    <row r="102" spans="1:11" s="6" customFormat="1">
      <c r="A102" s="46" t="s">
        <v>262</v>
      </c>
      <c r="B102" s="46" t="s">
        <v>406</v>
      </c>
      <c r="C102" s="60">
        <v>234080</v>
      </c>
      <c r="D102" s="60">
        <v>677008</v>
      </c>
      <c r="E102" s="60">
        <v>933280</v>
      </c>
      <c r="F102" s="60"/>
      <c r="G102" s="22">
        <f t="shared" si="1"/>
        <v>1844368</v>
      </c>
      <c r="J102" s="27"/>
      <c r="K102" s="1"/>
    </row>
    <row r="103" spans="1:11" s="6" customFormat="1">
      <c r="A103" s="46" t="s">
        <v>263</v>
      </c>
      <c r="B103" s="46" t="s">
        <v>407</v>
      </c>
      <c r="C103" s="60">
        <v>1755600</v>
      </c>
      <c r="D103" s="60"/>
      <c r="E103" s="42">
        <v>6999600</v>
      </c>
      <c r="F103" s="42"/>
      <c r="G103" s="22">
        <f t="shared" si="1"/>
        <v>8755200</v>
      </c>
    </row>
    <row r="104" spans="1:11" s="6" customFormat="1">
      <c r="A104" s="46" t="s">
        <v>265</v>
      </c>
      <c r="B104" s="46" t="s">
        <v>409</v>
      </c>
      <c r="C104" s="60">
        <v>351120</v>
      </c>
      <c r="D104" s="43">
        <v>1015512</v>
      </c>
      <c r="E104" s="42">
        <v>1399920</v>
      </c>
      <c r="F104" s="42"/>
      <c r="G104" s="22">
        <f t="shared" si="1"/>
        <v>2766552</v>
      </c>
    </row>
    <row r="105" spans="1:11" s="6" customFormat="1">
      <c r="A105" s="46" t="s">
        <v>266</v>
      </c>
      <c r="B105" s="46" t="s">
        <v>410</v>
      </c>
      <c r="C105" s="60">
        <v>1170400</v>
      </c>
      <c r="D105" s="60">
        <v>3385040</v>
      </c>
      <c r="E105" s="60">
        <v>4666400</v>
      </c>
      <c r="F105" s="60"/>
      <c r="G105" s="22">
        <f t="shared" si="1"/>
        <v>9221840</v>
      </c>
    </row>
    <row r="106" spans="1:11" s="6" customFormat="1">
      <c r="A106" s="46" t="s">
        <v>267</v>
      </c>
      <c r="B106" s="46" t="s">
        <v>412</v>
      </c>
      <c r="C106" s="60">
        <v>117040</v>
      </c>
      <c r="D106" s="60"/>
      <c r="E106" s="60"/>
      <c r="F106" s="60"/>
      <c r="G106" s="22">
        <f t="shared" si="1"/>
        <v>117040</v>
      </c>
    </row>
    <row r="107" spans="1:11" s="6" customFormat="1">
      <c r="A107" s="46" t="s">
        <v>268</v>
      </c>
      <c r="B107" s="46" t="s">
        <v>413</v>
      </c>
      <c r="C107" s="60">
        <v>234080</v>
      </c>
      <c r="D107" s="49">
        <v>677008</v>
      </c>
      <c r="E107" s="60">
        <v>933280</v>
      </c>
      <c r="F107" s="60"/>
      <c r="G107" s="22">
        <f t="shared" si="1"/>
        <v>1844368</v>
      </c>
    </row>
    <row r="108" spans="1:11" s="6" customFormat="1">
      <c r="A108" s="46" t="s">
        <v>270</v>
      </c>
      <c r="B108" s="46" t="s">
        <v>415</v>
      </c>
      <c r="C108" s="60"/>
      <c r="D108" s="60">
        <v>1354016</v>
      </c>
      <c r="E108" s="60"/>
      <c r="F108" s="60"/>
      <c r="G108" s="22">
        <f t="shared" si="1"/>
        <v>1354016</v>
      </c>
    </row>
    <row r="109" spans="1:11" s="6" customFormat="1">
      <c r="A109" s="46" t="s">
        <v>271</v>
      </c>
      <c r="B109" s="46" t="s">
        <v>416</v>
      </c>
      <c r="C109" s="60">
        <v>468160</v>
      </c>
      <c r="D109" s="43">
        <v>1354016</v>
      </c>
      <c r="E109" s="60">
        <v>1866560</v>
      </c>
      <c r="F109" s="60"/>
      <c r="G109" s="22">
        <f t="shared" si="1"/>
        <v>3688736</v>
      </c>
    </row>
    <row r="110" spans="1:11" s="6" customFormat="1">
      <c r="A110" s="46" t="s">
        <v>272</v>
      </c>
      <c r="B110" s="46" t="s">
        <v>417</v>
      </c>
      <c r="C110" s="60">
        <v>585200</v>
      </c>
      <c r="D110" s="43">
        <v>1692520</v>
      </c>
      <c r="E110" s="60"/>
      <c r="F110" s="60"/>
      <c r="G110" s="22">
        <f t="shared" si="1"/>
        <v>2277720</v>
      </c>
    </row>
    <row r="111" spans="1:11" s="6" customFormat="1">
      <c r="A111" s="46" t="s">
        <v>273</v>
      </c>
      <c r="B111" s="46" t="s">
        <v>418</v>
      </c>
      <c r="C111" s="60"/>
      <c r="D111" s="60">
        <v>3385040</v>
      </c>
      <c r="E111" s="60">
        <v>4666400</v>
      </c>
      <c r="F111" s="60"/>
      <c r="G111" s="22">
        <f t="shared" si="1"/>
        <v>8051440</v>
      </c>
    </row>
    <row r="112" spans="1:11" s="6" customFormat="1">
      <c r="A112" s="46" t="s">
        <v>274</v>
      </c>
      <c r="B112" s="46" t="s">
        <v>419</v>
      </c>
      <c r="C112" s="60">
        <v>2340800</v>
      </c>
      <c r="D112" s="60"/>
      <c r="E112" s="60">
        <v>9332800</v>
      </c>
      <c r="F112" s="60"/>
      <c r="G112" s="22">
        <f t="shared" si="1"/>
        <v>11673600</v>
      </c>
    </row>
    <row r="113" spans="1:7" s="6" customFormat="1">
      <c r="A113" s="46" t="s">
        <v>275</v>
      </c>
      <c r="B113" s="46" t="s">
        <v>420</v>
      </c>
      <c r="C113" s="60">
        <v>117040</v>
      </c>
      <c r="D113" s="64">
        <v>338504</v>
      </c>
      <c r="E113" s="60">
        <v>466640</v>
      </c>
      <c r="F113" s="60"/>
      <c r="G113" s="22">
        <f t="shared" si="1"/>
        <v>922184</v>
      </c>
    </row>
    <row r="114" spans="1:7" s="6" customFormat="1">
      <c r="A114" s="46" t="s">
        <v>276</v>
      </c>
      <c r="B114" s="46" t="s">
        <v>421</v>
      </c>
      <c r="C114" s="60">
        <v>585200</v>
      </c>
      <c r="D114" s="60"/>
      <c r="E114" s="60">
        <v>2333200</v>
      </c>
      <c r="F114" s="60"/>
      <c r="G114" s="22">
        <f t="shared" si="1"/>
        <v>2918400</v>
      </c>
    </row>
    <row r="115" spans="1:7" s="6" customFormat="1">
      <c r="A115" s="46" t="s">
        <v>277</v>
      </c>
      <c r="B115" s="46" t="s">
        <v>422</v>
      </c>
      <c r="C115" s="60">
        <v>1170400</v>
      </c>
      <c r="D115" s="60"/>
      <c r="E115" s="42">
        <v>4666400</v>
      </c>
      <c r="F115" s="42"/>
      <c r="G115" s="22">
        <f t="shared" si="1"/>
        <v>5836800</v>
      </c>
    </row>
    <row r="116" spans="1:7" s="6" customFormat="1">
      <c r="A116" s="46" t="s">
        <v>278</v>
      </c>
      <c r="B116" s="46" t="s">
        <v>423</v>
      </c>
      <c r="C116" s="60">
        <v>117040</v>
      </c>
      <c r="D116" s="64">
        <v>338504</v>
      </c>
      <c r="E116" s="60">
        <v>466640</v>
      </c>
      <c r="F116" s="60"/>
      <c r="G116" s="22">
        <f t="shared" si="1"/>
        <v>922184</v>
      </c>
    </row>
    <row r="117" spans="1:7" s="6" customFormat="1">
      <c r="A117" s="46" t="s">
        <v>280</v>
      </c>
      <c r="B117" s="46" t="s">
        <v>425</v>
      </c>
      <c r="C117" s="60">
        <v>117040</v>
      </c>
      <c r="D117" s="64">
        <v>338504</v>
      </c>
      <c r="E117" s="60">
        <v>466640</v>
      </c>
      <c r="F117" s="60"/>
      <c r="G117" s="22">
        <f t="shared" si="1"/>
        <v>922184</v>
      </c>
    </row>
    <row r="118" spans="1:7" s="6" customFormat="1">
      <c r="A118" s="46" t="s">
        <v>282</v>
      </c>
      <c r="B118" s="46" t="s">
        <v>427</v>
      </c>
      <c r="C118" s="60">
        <v>117040</v>
      </c>
      <c r="D118" s="60"/>
      <c r="E118" s="60">
        <v>466640</v>
      </c>
      <c r="F118" s="60"/>
      <c r="G118" s="22">
        <f t="shared" si="1"/>
        <v>583680</v>
      </c>
    </row>
    <row r="119" spans="1:7" s="6" customFormat="1">
      <c r="A119" s="46" t="s">
        <v>283</v>
      </c>
      <c r="B119" s="46" t="s">
        <v>428</v>
      </c>
      <c r="C119" s="60">
        <v>117040</v>
      </c>
      <c r="D119" s="64">
        <v>338504</v>
      </c>
      <c r="E119" s="60">
        <v>466640</v>
      </c>
      <c r="F119" s="60"/>
      <c r="G119" s="22">
        <f t="shared" si="1"/>
        <v>922184</v>
      </c>
    </row>
    <row r="120" spans="1:7" s="6" customFormat="1">
      <c r="A120" s="46" t="s">
        <v>284</v>
      </c>
      <c r="B120" s="46" t="s">
        <v>429</v>
      </c>
      <c r="C120" s="60">
        <v>468160</v>
      </c>
      <c r="D120" s="44">
        <v>1354016</v>
      </c>
      <c r="E120" s="60">
        <v>1866560</v>
      </c>
      <c r="F120" s="60"/>
      <c r="G120" s="22">
        <f t="shared" si="1"/>
        <v>3688736</v>
      </c>
    </row>
    <row r="121" spans="1:7" s="6" customFormat="1">
      <c r="A121" s="46" t="s">
        <v>285</v>
      </c>
      <c r="B121" s="46" t="s">
        <v>430</v>
      </c>
      <c r="C121" s="60">
        <v>468160</v>
      </c>
      <c r="D121" s="60"/>
      <c r="E121" s="42">
        <v>1866560</v>
      </c>
      <c r="F121" s="42"/>
      <c r="G121" s="22">
        <f t="shared" si="1"/>
        <v>2334720</v>
      </c>
    </row>
    <row r="122" spans="1:7" s="6" customFormat="1">
      <c r="A122" s="46" t="s">
        <v>286</v>
      </c>
      <c r="B122" s="46" t="s">
        <v>431</v>
      </c>
      <c r="C122" s="60">
        <v>117040</v>
      </c>
      <c r="D122" s="64">
        <v>338504</v>
      </c>
      <c r="E122" s="42">
        <v>466640</v>
      </c>
      <c r="F122" s="42"/>
      <c r="G122" s="22">
        <f t="shared" si="1"/>
        <v>922184</v>
      </c>
    </row>
    <row r="123" spans="1:7" s="6" customFormat="1">
      <c r="A123" s="46" t="s">
        <v>498</v>
      </c>
      <c r="B123" s="46" t="s">
        <v>432</v>
      </c>
      <c r="C123" s="60"/>
      <c r="D123" s="60">
        <v>338504</v>
      </c>
      <c r="E123" s="60">
        <v>466640</v>
      </c>
      <c r="F123" s="60"/>
      <c r="G123" s="22">
        <f t="shared" si="1"/>
        <v>805144</v>
      </c>
    </row>
    <row r="124" spans="1:7" s="6" customFormat="1">
      <c r="A124" s="46" t="s">
        <v>288</v>
      </c>
      <c r="B124" s="46" t="s">
        <v>434</v>
      </c>
      <c r="C124" s="60">
        <v>1170400</v>
      </c>
      <c r="D124" s="60">
        <v>3385040</v>
      </c>
      <c r="E124" s="60">
        <v>4666400</v>
      </c>
      <c r="F124" s="60"/>
      <c r="G124" s="22">
        <f t="shared" si="1"/>
        <v>9221840</v>
      </c>
    </row>
    <row r="125" spans="1:7" s="6" customFormat="1">
      <c r="A125" s="46" t="s">
        <v>289</v>
      </c>
      <c r="B125" s="46" t="s">
        <v>435</v>
      </c>
      <c r="C125" s="60">
        <v>1170400</v>
      </c>
      <c r="D125" s="60"/>
      <c r="E125" s="60"/>
      <c r="F125" s="60"/>
      <c r="G125" s="22">
        <f t="shared" si="1"/>
        <v>1170400</v>
      </c>
    </row>
    <row r="126" spans="1:7" s="6" customFormat="1">
      <c r="A126" s="46" t="s">
        <v>290</v>
      </c>
      <c r="B126" s="46" t="s">
        <v>436</v>
      </c>
      <c r="C126" s="60">
        <v>351120</v>
      </c>
      <c r="D126" s="43">
        <v>1015512</v>
      </c>
      <c r="E126" s="60"/>
      <c r="F126" s="60"/>
      <c r="G126" s="22">
        <f t="shared" si="1"/>
        <v>1366632</v>
      </c>
    </row>
    <row r="127" spans="1:7" s="6" customFormat="1">
      <c r="A127" s="46" t="s">
        <v>291</v>
      </c>
      <c r="B127" s="46" t="s">
        <v>437</v>
      </c>
      <c r="C127" s="60">
        <v>585200</v>
      </c>
      <c r="D127" s="44">
        <v>1692520</v>
      </c>
      <c r="E127" s="60"/>
      <c r="F127" s="60"/>
      <c r="G127" s="22">
        <f t="shared" si="1"/>
        <v>2277720</v>
      </c>
    </row>
    <row r="128" spans="1:7" s="6" customFormat="1">
      <c r="A128" s="46" t="s">
        <v>292</v>
      </c>
      <c r="B128" s="46" t="s">
        <v>438</v>
      </c>
      <c r="C128" s="60"/>
      <c r="D128" s="60">
        <v>1692520</v>
      </c>
      <c r="E128" s="42">
        <v>2333200</v>
      </c>
      <c r="F128" s="42"/>
      <c r="G128" s="22">
        <f t="shared" si="1"/>
        <v>4025720</v>
      </c>
    </row>
    <row r="129" spans="1:7" s="6" customFormat="1">
      <c r="A129" s="46" t="s">
        <v>293</v>
      </c>
      <c r="B129" s="46" t="s">
        <v>439</v>
      </c>
      <c r="C129" s="60"/>
      <c r="D129" s="60">
        <v>677008</v>
      </c>
      <c r="E129" s="60"/>
      <c r="F129" s="60"/>
      <c r="G129" s="22">
        <f t="shared" si="1"/>
        <v>677008</v>
      </c>
    </row>
    <row r="130" spans="1:7">
      <c r="A130" s="46" t="s">
        <v>294</v>
      </c>
      <c r="B130" s="46" t="s">
        <v>440</v>
      </c>
      <c r="C130" s="60"/>
      <c r="D130" s="60">
        <v>3385040</v>
      </c>
      <c r="E130" s="60"/>
      <c r="F130" s="60"/>
      <c r="G130" s="22">
        <f t="shared" si="1"/>
        <v>3385040</v>
      </c>
    </row>
    <row r="131" spans="1:7">
      <c r="A131" s="46" t="s">
        <v>295</v>
      </c>
      <c r="B131" s="46" t="s">
        <v>441</v>
      </c>
      <c r="C131" s="60">
        <v>351120</v>
      </c>
      <c r="D131" s="44">
        <v>1015512</v>
      </c>
      <c r="E131" s="60"/>
      <c r="F131" s="60"/>
      <c r="G131" s="22">
        <f t="shared" si="1"/>
        <v>1366632</v>
      </c>
    </row>
    <row r="132" spans="1:7">
      <c r="A132" s="46" t="s">
        <v>296</v>
      </c>
      <c r="B132" s="46" t="s">
        <v>442</v>
      </c>
      <c r="C132" s="60">
        <v>585200</v>
      </c>
      <c r="D132" s="44">
        <v>1692520</v>
      </c>
      <c r="E132" s="60">
        <v>2333200</v>
      </c>
      <c r="F132" s="60"/>
      <c r="G132" s="22">
        <f t="shared" si="1"/>
        <v>4610920</v>
      </c>
    </row>
    <row r="133" spans="1:7">
      <c r="A133" s="46" t="s">
        <v>297</v>
      </c>
      <c r="B133" s="46" t="s">
        <v>443</v>
      </c>
      <c r="C133" s="60">
        <v>117040</v>
      </c>
      <c r="D133" s="64">
        <v>338504</v>
      </c>
      <c r="E133" s="42">
        <v>466640</v>
      </c>
      <c r="F133" s="42"/>
      <c r="G133" s="22">
        <f t="shared" si="1"/>
        <v>922184</v>
      </c>
    </row>
    <row r="134" spans="1:7">
      <c r="A134" s="46" t="s">
        <v>298</v>
      </c>
      <c r="B134" s="46" t="s">
        <v>444</v>
      </c>
      <c r="C134" s="60">
        <v>117040</v>
      </c>
      <c r="D134" s="60">
        <v>338504</v>
      </c>
      <c r="E134" s="42">
        <v>466640</v>
      </c>
      <c r="F134" s="42"/>
      <c r="G134" s="22">
        <f t="shared" si="1"/>
        <v>922184</v>
      </c>
    </row>
    <row r="135" spans="1:7">
      <c r="A135" s="46" t="s">
        <v>299</v>
      </c>
      <c r="B135" s="46" t="s">
        <v>445</v>
      </c>
      <c r="C135" s="60">
        <v>234080</v>
      </c>
      <c r="D135" s="64">
        <v>677008</v>
      </c>
      <c r="E135" s="60"/>
      <c r="F135" s="60"/>
      <c r="G135" s="22">
        <f t="shared" si="1"/>
        <v>911088</v>
      </c>
    </row>
    <row r="136" spans="1:7">
      <c r="A136" s="46" t="s">
        <v>300</v>
      </c>
      <c r="B136" s="46" t="s">
        <v>446</v>
      </c>
      <c r="C136" s="60">
        <v>234080</v>
      </c>
      <c r="D136" s="64">
        <v>677008</v>
      </c>
      <c r="E136" s="42">
        <v>933280</v>
      </c>
      <c r="F136" s="42"/>
      <c r="G136" s="22">
        <f t="shared" si="1"/>
        <v>1844368</v>
      </c>
    </row>
    <row r="137" spans="1:7">
      <c r="A137" s="46" t="s">
        <v>301</v>
      </c>
      <c r="B137" s="46" t="s">
        <v>447</v>
      </c>
      <c r="C137" s="60"/>
      <c r="D137" s="60">
        <v>338504</v>
      </c>
      <c r="E137" s="60"/>
      <c r="F137" s="60"/>
      <c r="G137" s="22">
        <f t="shared" si="1"/>
        <v>338504</v>
      </c>
    </row>
    <row r="138" spans="1:7">
      <c r="A138" s="46" t="s">
        <v>302</v>
      </c>
      <c r="B138" s="46" t="s">
        <v>448</v>
      </c>
      <c r="C138" s="60">
        <v>234080</v>
      </c>
      <c r="D138" s="64">
        <v>677008</v>
      </c>
      <c r="E138" s="60">
        <v>933280</v>
      </c>
      <c r="F138" s="60"/>
      <c r="G138" s="22">
        <f t="shared" si="1"/>
        <v>1844368</v>
      </c>
    </row>
    <row r="139" spans="1:7">
      <c r="A139" s="46" t="s">
        <v>303</v>
      </c>
      <c r="B139" s="46" t="s">
        <v>450</v>
      </c>
      <c r="C139" s="60">
        <v>1755600</v>
      </c>
      <c r="D139" s="44">
        <v>5077560</v>
      </c>
      <c r="E139" s="60"/>
      <c r="F139" s="60"/>
      <c r="G139" s="22">
        <f t="shared" si="1"/>
        <v>6833160</v>
      </c>
    </row>
    <row r="140" spans="1:7">
      <c r="A140" s="46" t="s">
        <v>304</v>
      </c>
      <c r="B140" s="46" t="s">
        <v>451</v>
      </c>
      <c r="C140" s="60">
        <v>234080</v>
      </c>
      <c r="D140" s="64">
        <v>677008</v>
      </c>
      <c r="E140" s="42">
        <v>933280</v>
      </c>
      <c r="F140" s="42"/>
      <c r="G140" s="22">
        <f t="shared" ref="G140:G161" si="2">C140+D140+E140+F140</f>
        <v>1844368</v>
      </c>
    </row>
    <row r="141" spans="1:7">
      <c r="A141" s="46" t="s">
        <v>305</v>
      </c>
      <c r="B141" s="46" t="s">
        <v>452</v>
      </c>
      <c r="C141" s="62"/>
      <c r="D141" s="62"/>
      <c r="E141" s="60"/>
      <c r="F141" s="60"/>
      <c r="G141" s="22">
        <f t="shared" si="2"/>
        <v>0</v>
      </c>
    </row>
    <row r="142" spans="1:7">
      <c r="A142" s="46" t="s">
        <v>306</v>
      </c>
      <c r="B142" s="46" t="s">
        <v>453</v>
      </c>
      <c r="C142" s="60">
        <v>585200</v>
      </c>
      <c r="D142" s="44">
        <v>1692520</v>
      </c>
      <c r="E142" s="60"/>
      <c r="F142" s="60"/>
      <c r="G142" s="22">
        <f t="shared" si="2"/>
        <v>2277720</v>
      </c>
    </row>
    <row r="143" spans="1:7">
      <c r="A143" s="46" t="s">
        <v>308</v>
      </c>
      <c r="B143" s="46" t="s">
        <v>455</v>
      </c>
      <c r="C143" s="60">
        <v>234080</v>
      </c>
      <c r="D143" s="49">
        <v>677008</v>
      </c>
      <c r="E143" s="42">
        <v>933280</v>
      </c>
      <c r="F143" s="42"/>
      <c r="G143" s="22">
        <f t="shared" si="2"/>
        <v>1844368</v>
      </c>
    </row>
    <row r="144" spans="1:7">
      <c r="A144" s="46" t="s">
        <v>309</v>
      </c>
      <c r="B144" s="46" t="s">
        <v>456</v>
      </c>
      <c r="C144" s="60">
        <v>234080</v>
      </c>
      <c r="D144" s="60">
        <v>677008</v>
      </c>
      <c r="E144" s="60">
        <v>933280</v>
      </c>
      <c r="F144" s="60"/>
      <c r="G144" s="22">
        <f t="shared" si="2"/>
        <v>1844368</v>
      </c>
    </row>
    <row r="145" spans="1:7">
      <c r="A145" s="46" t="s">
        <v>310</v>
      </c>
      <c r="B145" s="46" t="s">
        <v>457</v>
      </c>
      <c r="C145" s="60">
        <v>117040</v>
      </c>
      <c r="D145" s="60">
        <v>338504</v>
      </c>
      <c r="E145" s="60"/>
      <c r="F145" s="60"/>
      <c r="G145" s="22">
        <f t="shared" si="2"/>
        <v>455544</v>
      </c>
    </row>
    <row r="146" spans="1:7">
      <c r="A146" s="46" t="s">
        <v>311</v>
      </c>
      <c r="B146" s="46" t="s">
        <v>458</v>
      </c>
      <c r="C146" s="60">
        <v>117040</v>
      </c>
      <c r="D146" s="60">
        <v>338504</v>
      </c>
      <c r="E146" s="60">
        <v>466640</v>
      </c>
      <c r="F146" s="60"/>
      <c r="G146" s="22">
        <f t="shared" si="2"/>
        <v>922184</v>
      </c>
    </row>
    <row r="147" spans="1:7" ht="11.25" customHeight="1">
      <c r="A147" s="46" t="s">
        <v>312</v>
      </c>
      <c r="B147" s="46" t="s">
        <v>459</v>
      </c>
      <c r="C147" s="60">
        <v>117040</v>
      </c>
      <c r="D147" s="42">
        <v>338504</v>
      </c>
      <c r="E147" s="60">
        <v>466640</v>
      </c>
      <c r="F147" s="60"/>
      <c r="G147" s="22">
        <f t="shared" si="2"/>
        <v>922184</v>
      </c>
    </row>
    <row r="148" spans="1:7" ht="11.25" customHeight="1">
      <c r="A148" s="46" t="s">
        <v>313</v>
      </c>
      <c r="B148" s="46" t="s">
        <v>460</v>
      </c>
      <c r="C148" s="60">
        <v>702240</v>
      </c>
      <c r="D148" s="43">
        <v>2031024</v>
      </c>
      <c r="E148" s="42">
        <v>2799840</v>
      </c>
      <c r="F148" s="42"/>
      <c r="G148" s="22">
        <f t="shared" si="2"/>
        <v>5533104</v>
      </c>
    </row>
    <row r="149" spans="1:7" ht="11.25" customHeight="1">
      <c r="A149" s="46" t="s">
        <v>314</v>
      </c>
      <c r="B149" s="46" t="s">
        <v>461</v>
      </c>
      <c r="C149" s="60"/>
      <c r="D149" s="60">
        <v>338504</v>
      </c>
      <c r="E149" s="60"/>
      <c r="F149" s="60"/>
      <c r="G149" s="22">
        <f t="shared" si="2"/>
        <v>338504</v>
      </c>
    </row>
    <row r="150" spans="1:7" ht="11.25" customHeight="1">
      <c r="A150" s="46" t="s">
        <v>315</v>
      </c>
      <c r="B150" s="46" t="s">
        <v>462</v>
      </c>
      <c r="C150" s="60">
        <v>117040</v>
      </c>
      <c r="D150" s="63">
        <v>338504</v>
      </c>
      <c r="E150" s="60">
        <v>466640</v>
      </c>
      <c r="F150" s="60"/>
      <c r="G150" s="22">
        <f t="shared" si="2"/>
        <v>922184</v>
      </c>
    </row>
    <row r="151" spans="1:7" ht="11.25" customHeight="1">
      <c r="A151" s="52" t="s">
        <v>501</v>
      </c>
      <c r="B151" s="48" t="s">
        <v>463</v>
      </c>
      <c r="C151" s="60"/>
      <c r="D151" s="43">
        <v>6760080</v>
      </c>
      <c r="E151" s="42">
        <v>9332800</v>
      </c>
      <c r="F151" s="42"/>
      <c r="G151" s="22">
        <f t="shared" si="2"/>
        <v>16092880</v>
      </c>
    </row>
    <row r="152" spans="1:7" ht="11.25" customHeight="1">
      <c r="A152" s="46" t="s">
        <v>317</v>
      </c>
      <c r="B152" s="46" t="s">
        <v>464</v>
      </c>
      <c r="C152" s="60">
        <v>468160</v>
      </c>
      <c r="D152" s="43">
        <v>1354016</v>
      </c>
      <c r="E152" s="60">
        <v>1866560</v>
      </c>
      <c r="F152" s="60"/>
      <c r="G152" s="22">
        <f t="shared" si="2"/>
        <v>3688736</v>
      </c>
    </row>
    <row r="153" spans="1:7" ht="11.25" customHeight="1">
      <c r="A153" s="46" t="s">
        <v>318</v>
      </c>
      <c r="B153" s="46" t="s">
        <v>465</v>
      </c>
      <c r="C153" s="62"/>
      <c r="D153" s="62"/>
      <c r="E153" s="60"/>
      <c r="F153" s="60"/>
      <c r="G153" s="22">
        <f t="shared" si="2"/>
        <v>0</v>
      </c>
    </row>
    <row r="154" spans="1:7" ht="11.25" customHeight="1">
      <c r="A154" s="46" t="s">
        <v>319</v>
      </c>
      <c r="B154" s="46" t="s">
        <v>466</v>
      </c>
      <c r="C154" s="60">
        <v>351120</v>
      </c>
      <c r="D154" s="44">
        <v>1015512</v>
      </c>
      <c r="E154" s="42">
        <v>1399920</v>
      </c>
      <c r="F154" s="42"/>
      <c r="G154" s="22">
        <f t="shared" si="2"/>
        <v>2766552</v>
      </c>
    </row>
    <row r="155" spans="1:7" ht="11.25" customHeight="1">
      <c r="A155" s="46" t="s">
        <v>320</v>
      </c>
      <c r="B155" s="46" t="s">
        <v>467</v>
      </c>
      <c r="C155" s="60">
        <v>1170400</v>
      </c>
      <c r="D155" s="60"/>
      <c r="E155" s="60">
        <v>4666400</v>
      </c>
      <c r="F155" s="60"/>
      <c r="G155" s="22">
        <f t="shared" si="2"/>
        <v>5836800</v>
      </c>
    </row>
    <row r="156" spans="1:7" ht="11.25" customHeight="1">
      <c r="A156" s="46" t="s">
        <v>321</v>
      </c>
      <c r="B156" s="46" t="s">
        <v>468</v>
      </c>
      <c r="C156" s="60"/>
      <c r="D156" s="60">
        <v>1692520</v>
      </c>
      <c r="E156" s="42">
        <v>2333200</v>
      </c>
      <c r="F156" s="42"/>
      <c r="G156" s="22">
        <f t="shared" si="2"/>
        <v>4025720</v>
      </c>
    </row>
    <row r="157" spans="1:7" ht="11.25" customHeight="1">
      <c r="A157" s="46" t="s">
        <v>322</v>
      </c>
      <c r="B157" s="46" t="s">
        <v>469</v>
      </c>
      <c r="C157" s="60">
        <v>117040</v>
      </c>
      <c r="D157" s="63">
        <v>338504</v>
      </c>
      <c r="E157" s="60">
        <v>466640</v>
      </c>
      <c r="F157" s="60"/>
      <c r="G157" s="22">
        <f t="shared" si="2"/>
        <v>922184</v>
      </c>
    </row>
    <row r="158" spans="1:7" ht="11.25" customHeight="1">
      <c r="A158" s="46" t="s">
        <v>323</v>
      </c>
      <c r="B158" s="46" t="s">
        <v>470</v>
      </c>
      <c r="C158" s="60">
        <v>117040</v>
      </c>
      <c r="D158" s="64">
        <v>338504</v>
      </c>
      <c r="E158" s="42">
        <v>466640</v>
      </c>
      <c r="F158" s="42"/>
      <c r="G158" s="22">
        <f t="shared" si="2"/>
        <v>922184</v>
      </c>
    </row>
    <row r="159" spans="1:7" ht="11.25" customHeight="1">
      <c r="A159" s="46" t="s">
        <v>324</v>
      </c>
      <c r="B159" s="46" t="s">
        <v>471</v>
      </c>
      <c r="C159" s="60">
        <v>585200</v>
      </c>
      <c r="D159" s="60">
        <v>1692520</v>
      </c>
      <c r="E159" s="42">
        <v>2333200</v>
      </c>
      <c r="F159" s="42"/>
      <c r="G159" s="22">
        <f t="shared" si="2"/>
        <v>4610920</v>
      </c>
    </row>
    <row r="160" spans="1:7" ht="11.25" customHeight="1">
      <c r="A160" s="46" t="s">
        <v>325</v>
      </c>
      <c r="B160" s="46" t="s">
        <v>472</v>
      </c>
      <c r="C160" s="60">
        <v>351120</v>
      </c>
      <c r="D160" s="43">
        <v>1015512</v>
      </c>
      <c r="E160" s="42">
        <v>1399920</v>
      </c>
      <c r="F160" s="42"/>
      <c r="G160" s="22">
        <f t="shared" si="2"/>
        <v>2766552</v>
      </c>
    </row>
    <row r="161" spans="1:11" ht="11.25" customHeight="1">
      <c r="A161" s="19"/>
      <c r="B161" s="19" t="s">
        <v>506</v>
      </c>
      <c r="C161" s="20"/>
      <c r="D161" s="61"/>
      <c r="E161" s="65">
        <v>32483977</v>
      </c>
      <c r="F161" s="65">
        <v>286871975</v>
      </c>
      <c r="G161" s="22">
        <f t="shared" si="2"/>
        <v>319355952</v>
      </c>
    </row>
    <row r="162" spans="1:11">
      <c r="A162" s="23" t="s">
        <v>149</v>
      </c>
      <c r="B162" s="23" t="s">
        <v>149</v>
      </c>
      <c r="C162" s="24">
        <f>SUM(C11:C161)</f>
        <v>46668237</v>
      </c>
      <c r="D162" s="24">
        <f>SUM(D11:D161)</f>
        <v>150302923.59999999</v>
      </c>
      <c r="E162" s="24">
        <f>SUM(E11:E161)</f>
        <v>246217070</v>
      </c>
      <c r="F162" s="24">
        <f>SUM(F11:F161)</f>
        <v>286871975</v>
      </c>
      <c r="G162" s="24">
        <f>SUM(G11:G161)</f>
        <v>730060205.60000002</v>
      </c>
    </row>
    <row r="171" spans="1:11">
      <c r="A171" s="7"/>
      <c r="B171" s="7" t="s">
        <v>44</v>
      </c>
      <c r="D171" s="2">
        <v>338504</v>
      </c>
      <c r="G171" s="21" t="s">
        <v>494</v>
      </c>
    </row>
    <row r="172" spans="1:11">
      <c r="A172" s="46" t="s">
        <v>497</v>
      </c>
      <c r="B172" s="46" t="s">
        <v>493</v>
      </c>
      <c r="C172" s="60">
        <v>234080</v>
      </c>
      <c r="G172" s="21" t="s">
        <v>502</v>
      </c>
    </row>
    <row r="173" spans="1:11" s="2" customFormat="1">
      <c r="A173" s="45"/>
      <c r="B173" s="46" t="s">
        <v>346</v>
      </c>
      <c r="C173" s="60">
        <v>702240</v>
      </c>
      <c r="D173" s="60">
        <v>2031024</v>
      </c>
      <c r="H173" s="1"/>
      <c r="I173" s="1"/>
      <c r="J173" s="1"/>
      <c r="K173" s="1"/>
    </row>
    <row r="174" spans="1:11">
      <c r="A174" s="46" t="s">
        <v>223</v>
      </c>
      <c r="B174" s="46" t="s">
        <v>366</v>
      </c>
      <c r="C174" s="60">
        <v>585200</v>
      </c>
    </row>
    <row r="175" spans="1:11">
      <c r="B175" s="46" t="s">
        <v>354</v>
      </c>
      <c r="C175" s="62">
        <v>585200</v>
      </c>
    </row>
    <row r="176" spans="1:11">
      <c r="C176" s="57">
        <v>234080</v>
      </c>
    </row>
    <row r="177" spans="1:7">
      <c r="C177" s="42">
        <v>117040</v>
      </c>
      <c r="D177" s="42">
        <v>338504</v>
      </c>
    </row>
    <row r="178" spans="1:7">
      <c r="C178" s="57">
        <v>117040</v>
      </c>
      <c r="D178" s="57">
        <v>1692520</v>
      </c>
      <c r="E178" s="57">
        <v>466640</v>
      </c>
      <c r="F178" s="57">
        <v>466640</v>
      </c>
    </row>
    <row r="179" spans="1:7">
      <c r="C179" s="57">
        <v>146300</v>
      </c>
      <c r="D179" s="57">
        <v>338504</v>
      </c>
      <c r="E179" s="57">
        <v>466640</v>
      </c>
      <c r="F179" s="57">
        <v>466640</v>
      </c>
    </row>
    <row r="180" spans="1:7">
      <c r="C180" s="57">
        <v>117040</v>
      </c>
      <c r="D180" s="57">
        <v>338504</v>
      </c>
      <c r="E180" s="57">
        <v>466640</v>
      </c>
      <c r="F180" s="57">
        <v>466640</v>
      </c>
    </row>
    <row r="181" spans="1:7">
      <c r="C181" s="57">
        <v>819280</v>
      </c>
      <c r="D181" s="57">
        <v>677008</v>
      </c>
      <c r="E181" s="57">
        <v>933280</v>
      </c>
      <c r="F181" s="57">
        <v>933280</v>
      </c>
    </row>
    <row r="182" spans="1:7" s="2" customFormat="1">
      <c r="A182" s="1"/>
      <c r="C182" s="57">
        <v>351120</v>
      </c>
    </row>
    <row r="183" spans="1:7">
      <c r="C183" s="2">
        <f>SUM(C176:C182)</f>
        <v>1901900</v>
      </c>
      <c r="D183" s="2">
        <f t="shared" ref="D183:E183" si="3">SUM(D176:D182)</f>
        <v>3385040</v>
      </c>
      <c r="E183" s="2">
        <f t="shared" si="3"/>
        <v>2333200</v>
      </c>
      <c r="F183" s="2">
        <f t="shared" ref="F183" si="4">SUM(F176:F182)</f>
        <v>2333200</v>
      </c>
      <c r="G183" s="2">
        <f>SUM(C183:E183)</f>
        <v>7620140</v>
      </c>
    </row>
    <row r="186" spans="1:7">
      <c r="B186" s="46" t="s">
        <v>452</v>
      </c>
      <c r="C186" s="60">
        <v>585200</v>
      </c>
      <c r="D186" s="60">
        <v>1692520</v>
      </c>
    </row>
    <row r="187" spans="1:7">
      <c r="B187" s="46" t="s">
        <v>454</v>
      </c>
      <c r="C187" s="60"/>
      <c r="D187" s="62">
        <v>1692520</v>
      </c>
    </row>
    <row r="195" spans="5:6">
      <c r="E195" s="2">
        <v>49126077</v>
      </c>
      <c r="F195" s="2">
        <v>49126077</v>
      </c>
    </row>
    <row r="196" spans="5:6">
      <c r="E196" s="2">
        <v>155718987.59999999</v>
      </c>
      <c r="F196" s="2">
        <v>155718987.59999999</v>
      </c>
    </row>
    <row r="197" spans="5:6">
      <c r="E197" s="2">
        <v>213733093</v>
      </c>
      <c r="F197" s="2">
        <v>213733093</v>
      </c>
    </row>
  </sheetData>
  <autoFilter ref="A10:S160">
    <filterColumn colId="5"/>
  </autoFilter>
  <mergeCells count="6">
    <mergeCell ref="B8:G8"/>
    <mergeCell ref="D1:G1"/>
    <mergeCell ref="D2:G2"/>
    <mergeCell ref="D3:G3"/>
    <mergeCell ref="B6:G6"/>
    <mergeCell ref="B7:G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0000"/>
  </sheetPr>
  <dimension ref="A1:O200"/>
  <sheetViews>
    <sheetView showZeros="0" view="pageBreakPreview" topLeftCell="A158" zoomScaleNormal="100" zoomScaleSheetLayoutView="100" workbookViewId="0">
      <selection activeCell="J200" sqref="J200"/>
    </sheetView>
  </sheetViews>
  <sheetFormatPr defaultColWidth="10.33203125" defaultRowHeight="11.25"/>
  <cols>
    <col min="1" max="1" width="6.5" style="1" customWidth="1"/>
    <col min="2" max="2" width="46.1640625" style="1" customWidth="1"/>
    <col min="3" max="7" width="16.1640625" style="2" customWidth="1"/>
    <col min="8" max="16384" width="10.33203125" style="1"/>
  </cols>
  <sheetData>
    <row r="1" spans="1:7">
      <c r="C1" s="21"/>
      <c r="D1" s="72" t="s">
        <v>168</v>
      </c>
      <c r="E1" s="72"/>
      <c r="F1" s="72"/>
      <c r="G1" s="72"/>
    </row>
    <row r="2" spans="1:7">
      <c r="C2" s="21"/>
      <c r="D2" s="72" t="s">
        <v>180</v>
      </c>
      <c r="E2" s="72"/>
      <c r="F2" s="72"/>
      <c r="G2" s="72"/>
    </row>
    <row r="3" spans="1:7">
      <c r="C3" s="21"/>
      <c r="D3" s="72" t="s">
        <v>195</v>
      </c>
      <c r="E3" s="72"/>
      <c r="F3" s="72"/>
      <c r="G3" s="72"/>
    </row>
    <row r="4" spans="1:7">
      <c r="C4" s="21"/>
      <c r="E4" s="21"/>
      <c r="F4" s="21"/>
    </row>
    <row r="6" spans="1:7">
      <c r="B6" s="71" t="s">
        <v>4</v>
      </c>
      <c r="C6" s="71"/>
      <c r="D6" s="71"/>
      <c r="E6" s="71"/>
      <c r="F6" s="71"/>
      <c r="G6" s="71"/>
    </row>
    <row r="7" spans="1:7">
      <c r="B7" s="71" t="s">
        <v>5</v>
      </c>
      <c r="C7" s="71"/>
      <c r="D7" s="71"/>
      <c r="E7" s="71"/>
      <c r="F7" s="71"/>
      <c r="G7" s="71"/>
    </row>
    <row r="8" spans="1:7">
      <c r="B8" s="71" t="s">
        <v>196</v>
      </c>
      <c r="C8" s="71"/>
      <c r="D8" s="71"/>
      <c r="E8" s="71"/>
      <c r="F8" s="71"/>
      <c r="G8" s="71"/>
    </row>
    <row r="9" spans="1:7">
      <c r="A9" s="35"/>
      <c r="B9" s="35"/>
      <c r="C9" s="35"/>
      <c r="D9" s="35"/>
      <c r="E9" s="35"/>
      <c r="F9" s="35"/>
      <c r="G9" s="35"/>
    </row>
    <row r="10" spans="1:7" s="6" customFormat="1">
      <c r="A10" s="3" t="s">
        <v>488</v>
      </c>
      <c r="B10" s="3" t="s">
        <v>7</v>
      </c>
      <c r="C10" s="4">
        <v>2018</v>
      </c>
      <c r="D10" s="4">
        <v>2019</v>
      </c>
      <c r="E10" s="4">
        <v>2020</v>
      </c>
      <c r="F10" s="4">
        <v>2021</v>
      </c>
      <c r="G10" s="5" t="s">
        <v>8</v>
      </c>
    </row>
    <row r="11" spans="1:7" s="6" customFormat="1">
      <c r="A11" s="46" t="s">
        <v>335</v>
      </c>
      <c r="B11" s="46" t="s">
        <v>484</v>
      </c>
      <c r="C11" s="60"/>
      <c r="D11" s="61">
        <v>33850.400000000001</v>
      </c>
      <c r="E11" s="60"/>
      <c r="F11" s="60"/>
      <c r="G11" s="22">
        <f>C11+D11+E11+F11</f>
        <v>33850.400000000001</v>
      </c>
    </row>
    <row r="12" spans="1:7" s="6" customFormat="1">
      <c r="A12" s="46" t="s">
        <v>326</v>
      </c>
      <c r="B12" s="46" t="s">
        <v>473</v>
      </c>
      <c r="C12" s="60"/>
      <c r="D12" s="61">
        <v>42313</v>
      </c>
      <c r="E12" s="60"/>
      <c r="F12" s="60"/>
      <c r="G12" s="22">
        <f t="shared" ref="G12:G75" si="0">C12+D12+E12+F12</f>
        <v>42313</v>
      </c>
    </row>
    <row r="13" spans="1:7" s="6" customFormat="1">
      <c r="A13" s="46" t="s">
        <v>211</v>
      </c>
      <c r="B13" s="46" t="s">
        <v>354</v>
      </c>
      <c r="C13" s="62"/>
      <c r="D13" s="60"/>
      <c r="E13" s="60"/>
      <c r="F13" s="60"/>
      <c r="G13" s="22">
        <f t="shared" si="0"/>
        <v>0</v>
      </c>
    </row>
    <row r="14" spans="1:7" s="6" customFormat="1">
      <c r="A14" s="46" t="s">
        <v>327</v>
      </c>
      <c r="B14" s="46" t="s">
        <v>474</v>
      </c>
      <c r="C14" s="60"/>
      <c r="D14" s="60"/>
      <c r="E14" s="60">
        <v>11666</v>
      </c>
      <c r="F14" s="60"/>
      <c r="G14" s="22">
        <f t="shared" si="0"/>
        <v>11666</v>
      </c>
    </row>
    <row r="15" spans="1:7" s="6" customFormat="1">
      <c r="A15" s="46" t="s">
        <v>328</v>
      </c>
      <c r="B15" s="46" t="s">
        <v>475</v>
      </c>
      <c r="C15" s="60"/>
      <c r="D15" s="60"/>
      <c r="E15" s="60"/>
      <c r="F15" s="60"/>
      <c r="G15" s="22">
        <f t="shared" si="0"/>
        <v>0</v>
      </c>
    </row>
    <row r="16" spans="1:7" s="6" customFormat="1">
      <c r="A16" s="46" t="s">
        <v>329</v>
      </c>
      <c r="B16" s="46" t="s">
        <v>476</v>
      </c>
      <c r="C16" s="60"/>
      <c r="D16" s="60"/>
      <c r="E16" s="60"/>
      <c r="F16" s="60"/>
      <c r="G16" s="22">
        <f t="shared" si="0"/>
        <v>0</v>
      </c>
    </row>
    <row r="17" spans="1:7" s="6" customFormat="1">
      <c r="A17" s="46" t="s">
        <v>499</v>
      </c>
      <c r="B17" s="46" t="s">
        <v>199</v>
      </c>
      <c r="C17" s="60"/>
      <c r="D17" s="60">
        <v>338504</v>
      </c>
      <c r="E17" s="60">
        <v>466640</v>
      </c>
      <c r="F17" s="60">
        <v>494000</v>
      </c>
      <c r="G17" s="22">
        <f t="shared" si="0"/>
        <v>1299144</v>
      </c>
    </row>
    <row r="18" spans="1:7" s="6" customFormat="1">
      <c r="A18" s="46" t="s">
        <v>334</v>
      </c>
      <c r="B18" s="46" t="s">
        <v>483</v>
      </c>
      <c r="C18" s="60"/>
      <c r="D18" s="60">
        <v>1823913</v>
      </c>
      <c r="E18" s="60">
        <v>2514330</v>
      </c>
      <c r="F18" s="60">
        <v>2809625</v>
      </c>
      <c r="G18" s="22">
        <f t="shared" si="0"/>
        <v>7147868</v>
      </c>
    </row>
    <row r="19" spans="1:7" s="6" customFormat="1">
      <c r="A19" s="46" t="s">
        <v>339</v>
      </c>
      <c r="B19" s="46" t="s">
        <v>487</v>
      </c>
      <c r="C19" s="60"/>
      <c r="D19" s="60"/>
      <c r="E19" s="62"/>
      <c r="F19" s="62"/>
      <c r="G19" s="22">
        <f t="shared" si="0"/>
        <v>0</v>
      </c>
    </row>
    <row r="20" spans="1:7" s="6" customFormat="1">
      <c r="A20" s="46" t="s">
        <v>496</v>
      </c>
      <c r="B20" s="46" t="s">
        <v>477</v>
      </c>
      <c r="C20" s="60"/>
      <c r="D20" s="61">
        <v>55007</v>
      </c>
      <c r="E20" s="60">
        <v>75829</v>
      </c>
      <c r="F20" s="60"/>
      <c r="G20" s="22">
        <f t="shared" si="0"/>
        <v>130836</v>
      </c>
    </row>
    <row r="21" spans="1:7" s="6" customFormat="1">
      <c r="A21" s="46" t="s">
        <v>500</v>
      </c>
      <c r="B21" s="46" t="s">
        <v>383</v>
      </c>
      <c r="C21" s="60"/>
      <c r="D21" s="60">
        <v>677008</v>
      </c>
      <c r="E21" s="60">
        <v>933280</v>
      </c>
      <c r="F21" s="60">
        <v>988000</v>
      </c>
      <c r="G21" s="22">
        <f t="shared" si="0"/>
        <v>2598288</v>
      </c>
    </row>
    <row r="22" spans="1:7" s="6" customFormat="1">
      <c r="A22" s="46" t="s">
        <v>330</v>
      </c>
      <c r="B22" s="46" t="s">
        <v>478</v>
      </c>
      <c r="C22" s="62"/>
      <c r="D22" s="60"/>
      <c r="E22" s="60"/>
      <c r="F22" s="60"/>
      <c r="G22" s="22">
        <f t="shared" si="0"/>
        <v>0</v>
      </c>
    </row>
    <row r="23" spans="1:7" s="6" customFormat="1">
      <c r="A23" s="46" t="s">
        <v>331</v>
      </c>
      <c r="B23" s="46" t="s">
        <v>479</v>
      </c>
      <c r="C23" s="60"/>
      <c r="D23" s="60"/>
      <c r="E23" s="60"/>
      <c r="F23" s="60"/>
      <c r="G23" s="22">
        <f t="shared" si="0"/>
        <v>0</v>
      </c>
    </row>
    <row r="24" spans="1:7" s="6" customFormat="1">
      <c r="A24" s="46" t="s">
        <v>269</v>
      </c>
      <c r="B24" s="46" t="s">
        <v>414</v>
      </c>
      <c r="C24" s="60"/>
      <c r="D24" s="62"/>
      <c r="E24" s="60"/>
      <c r="F24" s="60"/>
      <c r="G24" s="22">
        <f t="shared" si="0"/>
        <v>0</v>
      </c>
    </row>
    <row r="25" spans="1:7" s="6" customFormat="1">
      <c r="A25" s="46" t="s">
        <v>200</v>
      </c>
      <c r="B25" s="46" t="s">
        <v>491</v>
      </c>
      <c r="C25" s="60"/>
      <c r="D25" s="60"/>
      <c r="E25" s="60"/>
      <c r="F25" s="60"/>
      <c r="G25" s="22">
        <f t="shared" si="0"/>
        <v>0</v>
      </c>
    </row>
    <row r="26" spans="1:7" s="6" customFormat="1">
      <c r="A26" s="46" t="s">
        <v>213</v>
      </c>
      <c r="B26" s="46" t="s">
        <v>356</v>
      </c>
      <c r="C26" s="60"/>
      <c r="D26" s="62"/>
      <c r="E26" s="62"/>
      <c r="F26" s="62"/>
      <c r="G26" s="22">
        <f t="shared" si="0"/>
        <v>0</v>
      </c>
    </row>
    <row r="27" spans="1:7" s="6" customFormat="1">
      <c r="A27" s="46" t="s">
        <v>332</v>
      </c>
      <c r="B27" s="46" t="s">
        <v>480</v>
      </c>
      <c r="C27" s="60"/>
      <c r="D27" s="60"/>
      <c r="E27" s="60"/>
      <c r="F27" s="60"/>
      <c r="G27" s="22">
        <f t="shared" si="0"/>
        <v>0</v>
      </c>
    </row>
    <row r="28" spans="1:7" s="6" customFormat="1">
      <c r="A28" s="46" t="s">
        <v>337</v>
      </c>
      <c r="B28" s="46" t="s">
        <v>486</v>
      </c>
      <c r="C28" s="60"/>
      <c r="D28" s="60">
        <v>4231.3</v>
      </c>
      <c r="E28" s="60"/>
      <c r="F28" s="60"/>
      <c r="G28" s="22">
        <f t="shared" si="0"/>
        <v>4231.3</v>
      </c>
    </row>
    <row r="29" spans="1:7" s="6" customFormat="1">
      <c r="A29" s="46" t="s">
        <v>495</v>
      </c>
      <c r="B29" s="46" t="s">
        <v>481</v>
      </c>
      <c r="C29" s="60"/>
      <c r="D29" s="61">
        <v>8462.6</v>
      </c>
      <c r="E29" s="60">
        <v>11666</v>
      </c>
      <c r="F29" s="60">
        <v>12350</v>
      </c>
      <c r="G29" s="22">
        <f t="shared" si="0"/>
        <v>32478.6</v>
      </c>
    </row>
    <row r="30" spans="1:7" s="6" customFormat="1">
      <c r="A30" s="46" t="s">
        <v>307</v>
      </c>
      <c r="B30" s="46" t="s">
        <v>454</v>
      </c>
      <c r="C30" s="60"/>
      <c r="D30" s="62"/>
      <c r="E30" s="60"/>
      <c r="F30" s="60"/>
      <c r="G30" s="22">
        <f t="shared" si="0"/>
        <v>0</v>
      </c>
    </row>
    <row r="31" spans="1:7" s="6" customFormat="1">
      <c r="A31" s="46" t="s">
        <v>336</v>
      </c>
      <c r="B31" s="46" t="s">
        <v>485</v>
      </c>
      <c r="C31" s="60"/>
      <c r="D31" s="61">
        <v>414667</v>
      </c>
      <c r="E31" s="60"/>
      <c r="F31" s="60"/>
      <c r="G31" s="22">
        <f t="shared" si="0"/>
        <v>414667</v>
      </c>
    </row>
    <row r="32" spans="1:7" s="6" customFormat="1">
      <c r="A32" s="46" t="s">
        <v>201</v>
      </c>
      <c r="B32" s="46" t="s">
        <v>344</v>
      </c>
      <c r="C32" s="62"/>
      <c r="D32" s="61"/>
      <c r="E32" s="60"/>
      <c r="F32" s="60"/>
      <c r="G32" s="22">
        <f t="shared" si="0"/>
        <v>0</v>
      </c>
    </row>
    <row r="33" spans="1:7" s="6" customFormat="1">
      <c r="A33" s="46" t="s">
        <v>202</v>
      </c>
      <c r="B33" s="46" t="s">
        <v>345</v>
      </c>
      <c r="C33" s="60"/>
      <c r="D33" s="64">
        <v>677008</v>
      </c>
      <c r="E33" s="60"/>
      <c r="F33" s="60"/>
      <c r="G33" s="22">
        <f t="shared" si="0"/>
        <v>677008</v>
      </c>
    </row>
    <row r="34" spans="1:7" s="6" customFormat="1">
      <c r="A34" s="46" t="s">
        <v>203</v>
      </c>
      <c r="B34" s="46" t="s">
        <v>346</v>
      </c>
      <c r="C34" s="62"/>
      <c r="D34" s="62"/>
      <c r="E34" s="60">
        <v>2799840</v>
      </c>
      <c r="F34" s="60"/>
      <c r="G34" s="22">
        <f t="shared" si="0"/>
        <v>2799840</v>
      </c>
    </row>
    <row r="35" spans="1:7" s="6" customFormat="1">
      <c r="A35" s="46" t="s">
        <v>204</v>
      </c>
      <c r="B35" s="46" t="s">
        <v>347</v>
      </c>
      <c r="C35" s="60"/>
      <c r="D35" s="60">
        <v>1354016</v>
      </c>
      <c r="E35" s="60">
        <v>1866560</v>
      </c>
      <c r="F35" s="60"/>
      <c r="G35" s="22">
        <f t="shared" si="0"/>
        <v>3220576</v>
      </c>
    </row>
    <row r="36" spans="1:7" s="6" customFormat="1">
      <c r="A36" s="46" t="s">
        <v>205</v>
      </c>
      <c r="B36" s="46" t="s">
        <v>348</v>
      </c>
      <c r="C36" s="60"/>
      <c r="D36" s="60"/>
      <c r="E36" s="60">
        <v>466640</v>
      </c>
      <c r="F36" s="60"/>
      <c r="G36" s="22">
        <f t="shared" si="0"/>
        <v>466640</v>
      </c>
    </row>
    <row r="37" spans="1:7" s="6" customFormat="1">
      <c r="A37" s="46" t="s">
        <v>497</v>
      </c>
      <c r="B37" s="46" t="s">
        <v>493</v>
      </c>
      <c r="C37" s="62"/>
      <c r="D37" s="60"/>
      <c r="E37" s="60"/>
      <c r="F37" s="60"/>
      <c r="G37" s="22">
        <f t="shared" si="0"/>
        <v>0</v>
      </c>
    </row>
    <row r="38" spans="1:7" s="6" customFormat="1">
      <c r="A38" s="46" t="s">
        <v>206</v>
      </c>
      <c r="B38" s="46" t="s">
        <v>349</v>
      </c>
      <c r="C38" s="60"/>
      <c r="D38" s="64">
        <v>338504</v>
      </c>
      <c r="E38" s="60"/>
      <c r="F38" s="60"/>
      <c r="G38" s="22">
        <f t="shared" si="0"/>
        <v>338504</v>
      </c>
    </row>
    <row r="39" spans="1:7" s="6" customFormat="1">
      <c r="A39" s="46" t="s">
        <v>207</v>
      </c>
      <c r="B39" s="46" t="s">
        <v>350</v>
      </c>
      <c r="C39" s="62"/>
      <c r="D39" s="60"/>
      <c r="E39" s="60"/>
      <c r="F39" s="60"/>
      <c r="G39" s="22">
        <f t="shared" si="0"/>
        <v>0</v>
      </c>
    </row>
    <row r="40" spans="1:7" s="6" customFormat="1">
      <c r="A40" s="46" t="s">
        <v>208</v>
      </c>
      <c r="B40" s="46" t="s">
        <v>351</v>
      </c>
      <c r="C40" s="60"/>
      <c r="D40" s="60"/>
      <c r="E40" s="42">
        <v>466640</v>
      </c>
      <c r="F40" s="42"/>
      <c r="G40" s="22">
        <f t="shared" si="0"/>
        <v>466640</v>
      </c>
    </row>
    <row r="41" spans="1:7" s="6" customFormat="1">
      <c r="A41" s="46" t="s">
        <v>209</v>
      </c>
      <c r="B41" s="46" t="s">
        <v>352</v>
      </c>
      <c r="C41" s="60"/>
      <c r="D41" s="63">
        <v>338504</v>
      </c>
      <c r="E41" s="60"/>
      <c r="F41" s="60"/>
      <c r="G41" s="22">
        <f t="shared" si="0"/>
        <v>338504</v>
      </c>
    </row>
    <row r="42" spans="1:7" s="6" customFormat="1">
      <c r="A42" s="46" t="s">
        <v>210</v>
      </c>
      <c r="B42" s="46" t="s">
        <v>353</v>
      </c>
      <c r="C42" s="60"/>
      <c r="D42" s="43">
        <v>1692520</v>
      </c>
      <c r="E42" s="42">
        <v>2333200</v>
      </c>
      <c r="F42" s="42">
        <v>2470000</v>
      </c>
      <c r="G42" s="22">
        <f t="shared" si="0"/>
        <v>6495720</v>
      </c>
    </row>
    <row r="43" spans="1:7" s="6" customFormat="1">
      <c r="A43" s="46" t="s">
        <v>255</v>
      </c>
      <c r="B43" s="46" t="s">
        <v>399</v>
      </c>
      <c r="C43" s="60"/>
      <c r="D43" s="63">
        <v>6770080</v>
      </c>
      <c r="E43" s="60">
        <v>9332800</v>
      </c>
      <c r="F43" s="60">
        <v>9880000</v>
      </c>
      <c r="G43" s="22">
        <f t="shared" si="0"/>
        <v>25982880</v>
      </c>
    </row>
    <row r="44" spans="1:7" s="6" customFormat="1">
      <c r="A44" s="51">
        <v>364</v>
      </c>
      <c r="B44" s="48" t="s">
        <v>492</v>
      </c>
      <c r="C44" s="60"/>
      <c r="D44" s="64">
        <v>338504</v>
      </c>
      <c r="E44" s="60"/>
      <c r="F44" s="60"/>
      <c r="G44" s="22">
        <f t="shared" si="0"/>
        <v>338504</v>
      </c>
    </row>
    <row r="45" spans="1:7" s="6" customFormat="1">
      <c r="A45" s="46" t="s">
        <v>212</v>
      </c>
      <c r="B45" s="46" t="s">
        <v>355</v>
      </c>
      <c r="C45" s="60"/>
      <c r="D45" s="60">
        <v>338504</v>
      </c>
      <c r="E45" s="42">
        <v>466640</v>
      </c>
      <c r="F45" s="42">
        <v>494000</v>
      </c>
      <c r="G45" s="22">
        <f t="shared" si="0"/>
        <v>1299144</v>
      </c>
    </row>
    <row r="46" spans="1:7" s="6" customFormat="1">
      <c r="A46" s="46" t="s">
        <v>214</v>
      </c>
      <c r="B46" s="46" t="s">
        <v>357</v>
      </c>
      <c r="C46" s="60"/>
      <c r="D46" s="43">
        <v>1354016</v>
      </c>
      <c r="E46" s="42">
        <v>1866560</v>
      </c>
      <c r="F46" s="42">
        <v>1976000</v>
      </c>
      <c r="G46" s="22">
        <f t="shared" si="0"/>
        <v>5196576</v>
      </c>
    </row>
    <row r="47" spans="1:7" s="6" customFormat="1">
      <c r="A47" s="46" t="s">
        <v>215</v>
      </c>
      <c r="B47" s="46" t="s">
        <v>358</v>
      </c>
      <c r="C47" s="60"/>
      <c r="D47" s="43">
        <v>1692520</v>
      </c>
      <c r="E47" s="60"/>
      <c r="F47" s="60"/>
      <c r="G47" s="22">
        <f t="shared" si="0"/>
        <v>1692520</v>
      </c>
    </row>
    <row r="48" spans="1:7" s="6" customFormat="1">
      <c r="A48" s="46" t="s">
        <v>342</v>
      </c>
      <c r="B48" s="46" t="s">
        <v>193</v>
      </c>
      <c r="C48" s="60"/>
      <c r="D48" s="43">
        <v>1692520</v>
      </c>
      <c r="E48" s="60">
        <v>2333200</v>
      </c>
      <c r="F48" s="60">
        <v>2470000</v>
      </c>
      <c r="G48" s="22">
        <f t="shared" si="0"/>
        <v>6495720</v>
      </c>
    </row>
    <row r="49" spans="1:7" s="6" customFormat="1">
      <c r="A49" s="46" t="s">
        <v>216</v>
      </c>
      <c r="B49" s="46" t="s">
        <v>359</v>
      </c>
      <c r="C49" s="60"/>
      <c r="D49" s="64">
        <v>338504</v>
      </c>
      <c r="E49" s="60">
        <v>466640</v>
      </c>
      <c r="F49" s="60">
        <v>494000</v>
      </c>
      <c r="G49" s="22">
        <f t="shared" si="0"/>
        <v>1299144</v>
      </c>
    </row>
    <row r="50" spans="1:7" s="6" customFormat="1">
      <c r="A50" s="46" t="s">
        <v>217</v>
      </c>
      <c r="B50" s="46" t="s">
        <v>360</v>
      </c>
      <c r="C50" s="60"/>
      <c r="D50" s="64">
        <v>338504</v>
      </c>
      <c r="E50" s="60">
        <v>466640</v>
      </c>
      <c r="F50" s="60">
        <v>494000</v>
      </c>
      <c r="G50" s="22">
        <f t="shared" si="0"/>
        <v>1299144</v>
      </c>
    </row>
    <row r="51" spans="1:7" s="6" customFormat="1">
      <c r="A51" s="51">
        <v>384</v>
      </c>
      <c r="B51" s="48" t="s">
        <v>361</v>
      </c>
      <c r="C51" s="60"/>
      <c r="D51" s="64"/>
      <c r="E51" s="42">
        <v>4666400</v>
      </c>
      <c r="F51" s="42"/>
      <c r="G51" s="22">
        <f t="shared" si="0"/>
        <v>4666400</v>
      </c>
    </row>
    <row r="52" spans="1:7" s="6" customFormat="1">
      <c r="A52" s="46" t="s">
        <v>219</v>
      </c>
      <c r="B52" s="46" t="s">
        <v>362</v>
      </c>
      <c r="C52" s="60"/>
      <c r="D52" s="60"/>
      <c r="E52" s="60"/>
      <c r="F52" s="60"/>
      <c r="G52" s="22">
        <f t="shared" si="0"/>
        <v>0</v>
      </c>
    </row>
    <row r="53" spans="1:7" s="6" customFormat="1">
      <c r="A53" s="46" t="s">
        <v>220</v>
      </c>
      <c r="B53" s="46" t="s">
        <v>363</v>
      </c>
      <c r="C53" s="60"/>
      <c r="D53" s="64">
        <v>677008</v>
      </c>
      <c r="E53" s="42">
        <v>933280</v>
      </c>
      <c r="F53" s="42">
        <v>988000</v>
      </c>
      <c r="G53" s="22">
        <f t="shared" si="0"/>
        <v>2598288</v>
      </c>
    </row>
    <row r="54" spans="1:7" s="6" customFormat="1">
      <c r="A54" s="46" t="s">
        <v>265</v>
      </c>
      <c r="B54" s="46" t="s">
        <v>408</v>
      </c>
      <c r="C54" s="60"/>
      <c r="D54" s="62"/>
      <c r="E54" s="62"/>
      <c r="F54" s="62"/>
      <c r="G54" s="22">
        <f t="shared" si="0"/>
        <v>0</v>
      </c>
    </row>
    <row r="55" spans="1:7" s="6" customFormat="1">
      <c r="A55" s="46" t="s">
        <v>341</v>
      </c>
      <c r="B55" s="46" t="s">
        <v>194</v>
      </c>
      <c r="C55" s="60"/>
      <c r="D55" s="60">
        <v>338504</v>
      </c>
      <c r="E55" s="60"/>
      <c r="F55" s="60"/>
      <c r="G55" s="22">
        <f t="shared" si="0"/>
        <v>338504</v>
      </c>
    </row>
    <row r="56" spans="1:7" s="6" customFormat="1">
      <c r="A56" s="46" t="s">
        <v>221</v>
      </c>
      <c r="B56" s="46" t="s">
        <v>364</v>
      </c>
      <c r="C56" s="60"/>
      <c r="D56" s="60">
        <v>6770080</v>
      </c>
      <c r="E56" s="60">
        <v>9332800</v>
      </c>
      <c r="F56" s="60">
        <v>9880000</v>
      </c>
      <c r="G56" s="22">
        <f t="shared" si="0"/>
        <v>25982880</v>
      </c>
    </row>
    <row r="57" spans="1:7" s="6" customFormat="1">
      <c r="A57" s="46" t="s">
        <v>267</v>
      </c>
      <c r="B57" s="46" t="s">
        <v>411</v>
      </c>
      <c r="C57" s="60"/>
      <c r="D57" s="60"/>
      <c r="E57" s="60">
        <v>9332800</v>
      </c>
      <c r="F57" s="60">
        <v>9880000</v>
      </c>
      <c r="G57" s="22">
        <f t="shared" si="0"/>
        <v>19212800</v>
      </c>
    </row>
    <row r="58" spans="1:7" s="6" customFormat="1">
      <c r="A58" s="46" t="s">
        <v>222</v>
      </c>
      <c r="B58" s="46" t="s">
        <v>365</v>
      </c>
      <c r="C58" s="60"/>
      <c r="D58" s="49">
        <v>16925200</v>
      </c>
      <c r="E58" s="60"/>
      <c r="F58" s="60">
        <v>24700000</v>
      </c>
      <c r="G58" s="22">
        <f t="shared" si="0"/>
        <v>41625200</v>
      </c>
    </row>
    <row r="59" spans="1:7" s="6" customFormat="1">
      <c r="A59" s="46" t="s">
        <v>223</v>
      </c>
      <c r="B59" s="46" t="s">
        <v>366</v>
      </c>
      <c r="C59" s="62"/>
      <c r="D59" s="60"/>
      <c r="E59" s="60"/>
      <c r="F59" s="60"/>
      <c r="G59" s="22">
        <f t="shared" si="0"/>
        <v>0</v>
      </c>
    </row>
    <row r="60" spans="1:7" s="6" customFormat="1">
      <c r="A60" s="46" t="s">
        <v>224</v>
      </c>
      <c r="B60" s="46" t="s">
        <v>367</v>
      </c>
      <c r="C60" s="60"/>
      <c r="D60" s="60"/>
      <c r="E60" s="60">
        <v>6999600</v>
      </c>
      <c r="F60" s="60">
        <v>7410000</v>
      </c>
      <c r="G60" s="22">
        <f t="shared" si="0"/>
        <v>14409600</v>
      </c>
    </row>
    <row r="61" spans="1:7" s="6" customFormat="1">
      <c r="A61" s="46" t="s">
        <v>225</v>
      </c>
      <c r="B61" s="46" t="s">
        <v>368</v>
      </c>
      <c r="C61" s="60"/>
      <c r="D61" s="60"/>
      <c r="E61" s="42">
        <v>466640</v>
      </c>
      <c r="F61" s="42">
        <v>494000</v>
      </c>
      <c r="G61" s="22">
        <f t="shared" si="0"/>
        <v>960640</v>
      </c>
    </row>
    <row r="62" spans="1:7" s="6" customFormat="1">
      <c r="A62" s="46">
        <v>407</v>
      </c>
      <c r="B62" s="66" t="s">
        <v>507</v>
      </c>
      <c r="C62" s="60"/>
      <c r="D62" s="60"/>
      <c r="E62" s="42"/>
      <c r="F62" s="42">
        <v>12350000</v>
      </c>
      <c r="G62" s="22">
        <f t="shared" si="0"/>
        <v>12350000</v>
      </c>
    </row>
    <row r="63" spans="1:7" s="6" customFormat="1">
      <c r="A63" s="46" t="s">
        <v>226</v>
      </c>
      <c r="B63" s="46" t="s">
        <v>369</v>
      </c>
      <c r="C63" s="60"/>
      <c r="D63" s="60">
        <v>338504</v>
      </c>
      <c r="E63" s="60">
        <v>466640</v>
      </c>
      <c r="F63" s="60">
        <v>494000</v>
      </c>
      <c r="G63" s="22">
        <f t="shared" si="0"/>
        <v>1299144</v>
      </c>
    </row>
    <row r="64" spans="1:7" s="6" customFormat="1">
      <c r="A64" s="46" t="s">
        <v>227</v>
      </c>
      <c r="B64" s="46" t="s">
        <v>370</v>
      </c>
      <c r="C64" s="62"/>
      <c r="D64" s="60"/>
      <c r="E64" s="60"/>
      <c r="F64" s="60"/>
      <c r="G64" s="22">
        <f t="shared" si="0"/>
        <v>0</v>
      </c>
    </row>
    <row r="65" spans="1:7" s="6" customFormat="1">
      <c r="A65" s="46" t="s">
        <v>228</v>
      </c>
      <c r="B65" s="46" t="s">
        <v>371</v>
      </c>
      <c r="C65" s="60"/>
      <c r="D65" s="60"/>
      <c r="E65" s="60"/>
      <c r="F65" s="60"/>
      <c r="G65" s="22">
        <f t="shared" si="0"/>
        <v>0</v>
      </c>
    </row>
    <row r="66" spans="1:7" s="6" customFormat="1">
      <c r="A66" s="46" t="s">
        <v>229</v>
      </c>
      <c r="B66" s="46" t="s">
        <v>372</v>
      </c>
      <c r="C66" s="60"/>
      <c r="D66" s="63">
        <v>338504</v>
      </c>
      <c r="E66" s="42">
        <v>466640</v>
      </c>
      <c r="F66" s="42">
        <v>494000</v>
      </c>
      <c r="G66" s="22">
        <f t="shared" si="0"/>
        <v>1299144</v>
      </c>
    </row>
    <row r="67" spans="1:7" s="6" customFormat="1">
      <c r="A67" s="46" t="s">
        <v>230</v>
      </c>
      <c r="B67" s="46" t="s">
        <v>373</v>
      </c>
      <c r="C67" s="60"/>
      <c r="D67" s="60">
        <v>338504</v>
      </c>
      <c r="E67" s="60">
        <v>466640</v>
      </c>
      <c r="F67" s="60">
        <v>494000</v>
      </c>
      <c r="G67" s="22">
        <f t="shared" si="0"/>
        <v>1299144</v>
      </c>
    </row>
    <row r="68" spans="1:7" s="6" customFormat="1">
      <c r="A68" s="46" t="s">
        <v>231</v>
      </c>
      <c r="B68" s="46" t="s">
        <v>374</v>
      </c>
      <c r="C68" s="60"/>
      <c r="D68" s="64">
        <v>338504</v>
      </c>
      <c r="E68" s="60">
        <v>466640</v>
      </c>
      <c r="F68" s="60">
        <v>494000</v>
      </c>
      <c r="G68" s="22">
        <f t="shared" si="0"/>
        <v>1299144</v>
      </c>
    </row>
    <row r="69" spans="1:7" s="6" customFormat="1">
      <c r="A69" s="46" t="s">
        <v>232</v>
      </c>
      <c r="B69" s="46" t="s">
        <v>375</v>
      </c>
      <c r="C69" s="60"/>
      <c r="D69" s="64">
        <v>677008</v>
      </c>
      <c r="E69" s="60"/>
      <c r="F69" s="60">
        <v>988000</v>
      </c>
      <c r="G69" s="22">
        <f t="shared" si="0"/>
        <v>1665008</v>
      </c>
    </row>
    <row r="70" spans="1:7" s="6" customFormat="1">
      <c r="A70" s="46" t="s">
        <v>233</v>
      </c>
      <c r="B70" s="46" t="s">
        <v>376</v>
      </c>
      <c r="C70" s="60"/>
      <c r="D70" s="60"/>
      <c r="E70" s="42">
        <v>2333200</v>
      </c>
      <c r="F70" s="42">
        <v>2470000</v>
      </c>
      <c r="G70" s="22">
        <f t="shared" si="0"/>
        <v>4803200</v>
      </c>
    </row>
    <row r="71" spans="1:7" s="6" customFormat="1">
      <c r="A71" s="46" t="s">
        <v>279</v>
      </c>
      <c r="B71" s="46" t="s">
        <v>424</v>
      </c>
      <c r="C71" s="60"/>
      <c r="D71" s="64">
        <v>16925200</v>
      </c>
      <c r="E71" s="60">
        <v>23332000</v>
      </c>
      <c r="F71" s="60">
        <v>24700000</v>
      </c>
      <c r="G71" s="22">
        <f t="shared" si="0"/>
        <v>64957200</v>
      </c>
    </row>
    <row r="72" spans="1:7" s="6" customFormat="1">
      <c r="A72" s="46" t="s">
        <v>281</v>
      </c>
      <c r="B72" s="46" t="s">
        <v>426</v>
      </c>
      <c r="C72" s="60"/>
      <c r="D72" s="60">
        <v>0</v>
      </c>
      <c r="E72" s="62"/>
      <c r="F72" s="62"/>
      <c r="G72" s="22">
        <f t="shared" si="0"/>
        <v>0</v>
      </c>
    </row>
    <row r="73" spans="1:7" s="6" customFormat="1">
      <c r="A73" s="46" t="s">
        <v>234</v>
      </c>
      <c r="B73" s="46" t="s">
        <v>377</v>
      </c>
      <c r="C73" s="60"/>
      <c r="D73" s="60"/>
      <c r="E73" s="60">
        <v>6999600</v>
      </c>
      <c r="F73" s="60">
        <v>7410000</v>
      </c>
      <c r="G73" s="22">
        <f t="shared" si="0"/>
        <v>14409600</v>
      </c>
    </row>
    <row r="74" spans="1:7" s="6" customFormat="1">
      <c r="A74" s="46" t="s">
        <v>235</v>
      </c>
      <c r="B74" s="46" t="s">
        <v>378</v>
      </c>
      <c r="C74" s="60"/>
      <c r="D74" s="64">
        <v>677008</v>
      </c>
      <c r="E74" s="42">
        <v>933280</v>
      </c>
      <c r="F74" s="42">
        <v>988000</v>
      </c>
      <c r="G74" s="22">
        <f t="shared" si="0"/>
        <v>2598288</v>
      </c>
    </row>
    <row r="75" spans="1:7" s="6" customFormat="1">
      <c r="A75" s="46" t="s">
        <v>236</v>
      </c>
      <c r="B75" s="46" t="s">
        <v>379</v>
      </c>
      <c r="C75" s="60"/>
      <c r="D75" s="60"/>
      <c r="E75" s="60"/>
      <c r="F75" s="60"/>
      <c r="G75" s="22">
        <f t="shared" si="0"/>
        <v>0</v>
      </c>
    </row>
    <row r="76" spans="1:7" s="6" customFormat="1">
      <c r="A76" s="46" t="s">
        <v>237</v>
      </c>
      <c r="B76" s="46" t="s">
        <v>380</v>
      </c>
      <c r="C76" s="60"/>
      <c r="D76" s="60">
        <v>677008</v>
      </c>
      <c r="E76" s="60"/>
      <c r="F76" s="60">
        <v>988000</v>
      </c>
      <c r="G76" s="22">
        <f t="shared" ref="G76:G139" si="1">C76+D76+E76+F76</f>
        <v>1665008</v>
      </c>
    </row>
    <row r="77" spans="1:7" s="6" customFormat="1">
      <c r="A77" s="46" t="s">
        <v>238</v>
      </c>
      <c r="B77" s="46" t="s">
        <v>381</v>
      </c>
      <c r="C77" s="60"/>
      <c r="D77" s="60"/>
      <c r="E77" s="60"/>
      <c r="F77" s="60"/>
      <c r="G77" s="22">
        <f t="shared" si="1"/>
        <v>0</v>
      </c>
    </row>
    <row r="78" spans="1:7" s="6" customFormat="1">
      <c r="A78" s="46" t="s">
        <v>239</v>
      </c>
      <c r="B78" s="46" t="s">
        <v>382</v>
      </c>
      <c r="C78" s="62"/>
      <c r="D78" s="60"/>
      <c r="E78" s="60"/>
      <c r="F78" s="60"/>
      <c r="G78" s="22">
        <f t="shared" si="1"/>
        <v>0</v>
      </c>
    </row>
    <row r="79" spans="1:7" s="6" customFormat="1">
      <c r="A79" s="46" t="s">
        <v>240</v>
      </c>
      <c r="B79" s="46" t="s">
        <v>384</v>
      </c>
      <c r="C79" s="60"/>
      <c r="D79" s="64">
        <v>338504</v>
      </c>
      <c r="E79" s="60">
        <v>466640</v>
      </c>
      <c r="F79" s="60">
        <v>494000</v>
      </c>
      <c r="G79" s="22">
        <f t="shared" si="1"/>
        <v>1299144</v>
      </c>
    </row>
    <row r="80" spans="1:7" s="6" customFormat="1">
      <c r="A80" s="46" t="s">
        <v>241</v>
      </c>
      <c r="B80" s="46" t="s">
        <v>385</v>
      </c>
      <c r="C80" s="60"/>
      <c r="D80" s="60">
        <v>1692520</v>
      </c>
      <c r="E80" s="60"/>
      <c r="F80" s="60">
        <v>2470000</v>
      </c>
      <c r="G80" s="22">
        <f t="shared" si="1"/>
        <v>4162520</v>
      </c>
    </row>
    <row r="81" spans="1:7" s="6" customFormat="1">
      <c r="A81" s="46" t="s">
        <v>242</v>
      </c>
      <c r="B81" s="46" t="s">
        <v>386</v>
      </c>
      <c r="C81" s="60"/>
      <c r="D81" s="60"/>
      <c r="E81" s="42">
        <v>2333200</v>
      </c>
      <c r="F81" s="42">
        <v>2470000</v>
      </c>
      <c r="G81" s="22">
        <f t="shared" si="1"/>
        <v>4803200</v>
      </c>
    </row>
    <row r="82" spans="1:7" s="6" customFormat="1">
      <c r="A82" s="46" t="s">
        <v>243</v>
      </c>
      <c r="B82" s="46" t="s">
        <v>387</v>
      </c>
      <c r="C82" s="60"/>
      <c r="D82" s="60">
        <v>1692520</v>
      </c>
      <c r="E82" s="60">
        <v>2333200</v>
      </c>
      <c r="F82" s="60">
        <v>2470000</v>
      </c>
      <c r="G82" s="22">
        <f t="shared" si="1"/>
        <v>6495720</v>
      </c>
    </row>
    <row r="83" spans="1:7" s="6" customFormat="1">
      <c r="A83" s="46" t="s">
        <v>244</v>
      </c>
      <c r="B83" s="46" t="s">
        <v>388</v>
      </c>
      <c r="C83" s="60"/>
      <c r="D83" s="64">
        <v>338504</v>
      </c>
      <c r="E83" s="42">
        <v>466640</v>
      </c>
      <c r="F83" s="42">
        <v>494000</v>
      </c>
      <c r="G83" s="22">
        <f t="shared" si="1"/>
        <v>1299144</v>
      </c>
    </row>
    <row r="84" spans="1:7" s="6" customFormat="1">
      <c r="A84" s="51">
        <v>452</v>
      </c>
      <c r="B84" s="48" t="s">
        <v>389</v>
      </c>
      <c r="C84" s="60"/>
      <c r="D84" s="64">
        <v>677008</v>
      </c>
      <c r="E84" s="60"/>
      <c r="F84" s="60">
        <v>988000</v>
      </c>
      <c r="G84" s="22">
        <f t="shared" si="1"/>
        <v>1665008</v>
      </c>
    </row>
    <row r="85" spans="1:7" s="6" customFormat="1">
      <c r="A85" s="46" t="s">
        <v>246</v>
      </c>
      <c r="B85" s="46" t="s">
        <v>390</v>
      </c>
      <c r="C85" s="60"/>
      <c r="D85" s="44">
        <v>1692520</v>
      </c>
      <c r="E85" s="60"/>
      <c r="F85" s="60">
        <v>2470000</v>
      </c>
      <c r="G85" s="22">
        <f t="shared" si="1"/>
        <v>4162520</v>
      </c>
    </row>
    <row r="86" spans="1:7" s="6" customFormat="1">
      <c r="A86" s="51">
        <v>455</v>
      </c>
      <c r="B86" s="48" t="s">
        <v>391</v>
      </c>
      <c r="C86" s="60"/>
      <c r="D86" s="44"/>
      <c r="E86" s="42">
        <v>9332800</v>
      </c>
      <c r="F86" s="42">
        <v>9880000</v>
      </c>
      <c r="G86" s="22">
        <f t="shared" si="1"/>
        <v>19212800</v>
      </c>
    </row>
    <row r="87" spans="1:7" s="6" customFormat="1">
      <c r="A87" s="46" t="s">
        <v>248</v>
      </c>
      <c r="B87" s="46" t="s">
        <v>392</v>
      </c>
      <c r="C87" s="60"/>
      <c r="D87" s="44">
        <v>1692520</v>
      </c>
      <c r="E87" s="42">
        <v>2333200</v>
      </c>
      <c r="F87" s="42">
        <v>2470000</v>
      </c>
      <c r="G87" s="22">
        <f t="shared" si="1"/>
        <v>6495720</v>
      </c>
    </row>
    <row r="88" spans="1:7" s="6" customFormat="1">
      <c r="A88" s="46" t="s">
        <v>249</v>
      </c>
      <c r="B88" s="46" t="s">
        <v>393</v>
      </c>
      <c r="C88" s="60"/>
      <c r="D88" s="44">
        <v>1354016</v>
      </c>
      <c r="E88" s="60"/>
      <c r="F88" s="60">
        <v>1976000</v>
      </c>
      <c r="G88" s="22">
        <f t="shared" si="1"/>
        <v>3330016</v>
      </c>
    </row>
    <row r="89" spans="1:7" s="6" customFormat="1">
      <c r="A89" s="46" t="s">
        <v>250</v>
      </c>
      <c r="B89" s="46" t="s">
        <v>394</v>
      </c>
      <c r="C89" s="60"/>
      <c r="D89" s="64">
        <v>338504</v>
      </c>
      <c r="E89" s="42">
        <v>466640</v>
      </c>
      <c r="F89" s="42">
        <v>494000</v>
      </c>
      <c r="G89" s="22">
        <f t="shared" si="1"/>
        <v>1299144</v>
      </c>
    </row>
    <row r="90" spans="1:7" s="6" customFormat="1">
      <c r="A90" s="46" t="s">
        <v>251</v>
      </c>
      <c r="B90" s="46" t="s">
        <v>395</v>
      </c>
      <c r="C90" s="60"/>
      <c r="D90" s="43">
        <v>1692520</v>
      </c>
      <c r="E90" s="42">
        <v>2333200</v>
      </c>
      <c r="F90" s="42">
        <v>2470000</v>
      </c>
      <c r="G90" s="22">
        <f t="shared" si="1"/>
        <v>6495720</v>
      </c>
    </row>
    <row r="91" spans="1:7" s="6" customFormat="1">
      <c r="A91" s="46" t="s">
        <v>287</v>
      </c>
      <c r="B91" s="46" t="s">
        <v>433</v>
      </c>
      <c r="C91" s="60"/>
      <c r="D91" s="60">
        <v>0</v>
      </c>
      <c r="E91" s="60">
        <v>2333200</v>
      </c>
      <c r="F91" s="60">
        <v>2470000</v>
      </c>
      <c r="G91" s="22">
        <f t="shared" si="1"/>
        <v>4803200</v>
      </c>
    </row>
    <row r="92" spans="1:7" s="6" customFormat="1">
      <c r="A92" s="46" t="s">
        <v>252</v>
      </c>
      <c r="B92" s="46" t="s">
        <v>396</v>
      </c>
      <c r="C92" s="60"/>
      <c r="D92" s="60">
        <v>2031024</v>
      </c>
      <c r="E92" s="42">
        <v>2799840</v>
      </c>
      <c r="F92" s="42">
        <v>2964000</v>
      </c>
      <c r="G92" s="22">
        <f t="shared" si="1"/>
        <v>7794864</v>
      </c>
    </row>
    <row r="93" spans="1:7" s="6" customFormat="1">
      <c r="A93" s="46" t="s">
        <v>253</v>
      </c>
      <c r="B93" s="46" t="s">
        <v>397</v>
      </c>
      <c r="C93" s="60"/>
      <c r="D93" s="49">
        <v>677008</v>
      </c>
      <c r="E93" s="60">
        <v>933280</v>
      </c>
      <c r="F93" s="60">
        <v>988000</v>
      </c>
      <c r="G93" s="22">
        <f t="shared" si="1"/>
        <v>2598288</v>
      </c>
    </row>
    <row r="94" spans="1:7" s="6" customFormat="1">
      <c r="A94" s="46" t="s">
        <v>254</v>
      </c>
      <c r="B94" s="46" t="s">
        <v>398</v>
      </c>
      <c r="C94" s="60"/>
      <c r="D94" s="60"/>
      <c r="E94" s="60">
        <v>466640</v>
      </c>
      <c r="F94" s="60"/>
      <c r="G94" s="22">
        <f t="shared" si="1"/>
        <v>466640</v>
      </c>
    </row>
    <row r="95" spans="1:7" s="6" customFormat="1">
      <c r="A95" s="46" t="s">
        <v>256</v>
      </c>
      <c r="B95" s="46" t="s">
        <v>400</v>
      </c>
      <c r="C95" s="60"/>
      <c r="D95" s="62"/>
      <c r="E95" s="60"/>
      <c r="F95" s="60"/>
      <c r="G95" s="22">
        <f t="shared" si="1"/>
        <v>0</v>
      </c>
    </row>
    <row r="96" spans="1:7" s="6" customFormat="1">
      <c r="A96" s="46" t="s">
        <v>257</v>
      </c>
      <c r="B96" s="46" t="s">
        <v>401</v>
      </c>
      <c r="C96" s="60"/>
      <c r="D96" s="43">
        <v>3385040</v>
      </c>
      <c r="E96" s="42">
        <v>4666400</v>
      </c>
      <c r="F96" s="42">
        <v>4940000</v>
      </c>
      <c r="G96" s="22">
        <f t="shared" si="1"/>
        <v>12991440</v>
      </c>
    </row>
    <row r="97" spans="1:11" s="6" customFormat="1">
      <c r="A97" s="46" t="s">
        <v>258</v>
      </c>
      <c r="B97" s="46" t="s">
        <v>402</v>
      </c>
      <c r="C97" s="60"/>
      <c r="D97" s="49">
        <v>677008</v>
      </c>
      <c r="E97" s="42">
        <v>933280</v>
      </c>
      <c r="F97" s="42">
        <v>988000</v>
      </c>
      <c r="G97" s="22">
        <f t="shared" si="1"/>
        <v>2598288</v>
      </c>
    </row>
    <row r="98" spans="1:11" s="6" customFormat="1">
      <c r="A98" s="46" t="s">
        <v>259</v>
      </c>
      <c r="B98" s="46" t="s">
        <v>403</v>
      </c>
      <c r="C98" s="60"/>
      <c r="D98" s="43">
        <v>3385040</v>
      </c>
      <c r="E98" s="42">
        <v>4666400</v>
      </c>
      <c r="F98" s="42">
        <v>4940000</v>
      </c>
      <c r="G98" s="22">
        <f t="shared" si="1"/>
        <v>12991440</v>
      </c>
    </row>
    <row r="99" spans="1:11" s="6" customFormat="1">
      <c r="A99" s="46" t="s">
        <v>260</v>
      </c>
      <c r="B99" s="46" t="s">
        <v>404</v>
      </c>
      <c r="C99" s="60"/>
      <c r="D99" s="43">
        <v>1354016</v>
      </c>
      <c r="E99" s="42">
        <v>1866560</v>
      </c>
      <c r="F99" s="42">
        <v>1976000</v>
      </c>
      <c r="G99" s="22">
        <f t="shared" si="1"/>
        <v>5196576</v>
      </c>
      <c r="J99" s="27"/>
    </row>
    <row r="100" spans="1:11" s="6" customFormat="1">
      <c r="A100" s="46" t="s">
        <v>261</v>
      </c>
      <c r="B100" s="46" t="s">
        <v>405</v>
      </c>
      <c r="C100" s="60"/>
      <c r="D100" s="64">
        <v>338504</v>
      </c>
      <c r="E100" s="60">
        <v>466640</v>
      </c>
      <c r="F100" s="60">
        <v>494000</v>
      </c>
      <c r="G100" s="22">
        <f t="shared" si="1"/>
        <v>1299144</v>
      </c>
    </row>
    <row r="101" spans="1:11" s="6" customFormat="1">
      <c r="A101" s="46" t="s">
        <v>343</v>
      </c>
      <c r="B101" s="46" t="s">
        <v>192</v>
      </c>
      <c r="C101" s="60"/>
      <c r="D101" s="60"/>
      <c r="E101" s="60">
        <v>198322</v>
      </c>
      <c r="F101" s="60"/>
      <c r="G101" s="22">
        <f t="shared" si="1"/>
        <v>198322</v>
      </c>
    </row>
    <row r="102" spans="1:11" s="6" customFormat="1">
      <c r="A102" s="46" t="s">
        <v>333</v>
      </c>
      <c r="B102" s="46" t="s">
        <v>482</v>
      </c>
      <c r="C102" s="60"/>
      <c r="D102" s="60">
        <v>4231.3</v>
      </c>
      <c r="E102" s="60"/>
      <c r="F102" s="60"/>
      <c r="G102" s="22">
        <f t="shared" si="1"/>
        <v>4231.3</v>
      </c>
    </row>
    <row r="103" spans="1:11" s="6" customFormat="1">
      <c r="A103" s="46" t="s">
        <v>262</v>
      </c>
      <c r="B103" s="46" t="s">
        <v>406</v>
      </c>
      <c r="C103" s="60"/>
      <c r="D103" s="60">
        <v>677008</v>
      </c>
      <c r="E103" s="60">
        <v>933280</v>
      </c>
      <c r="F103" s="60">
        <v>988000</v>
      </c>
      <c r="G103" s="22">
        <f t="shared" si="1"/>
        <v>2598288</v>
      </c>
      <c r="J103" s="27"/>
      <c r="K103" s="1"/>
    </row>
    <row r="104" spans="1:11" s="6" customFormat="1">
      <c r="A104" s="46" t="s">
        <v>263</v>
      </c>
      <c r="B104" s="46" t="s">
        <v>407</v>
      </c>
      <c r="C104" s="60"/>
      <c r="D104" s="60"/>
      <c r="E104" s="42">
        <v>6999600</v>
      </c>
      <c r="F104" s="42">
        <v>7410000</v>
      </c>
      <c r="G104" s="22">
        <f t="shared" si="1"/>
        <v>14409600</v>
      </c>
    </row>
    <row r="105" spans="1:11" s="6" customFormat="1">
      <c r="A105" s="46" t="s">
        <v>265</v>
      </c>
      <c r="B105" s="46" t="s">
        <v>409</v>
      </c>
      <c r="C105" s="60"/>
      <c r="D105" s="43">
        <v>1015512</v>
      </c>
      <c r="E105" s="42">
        <v>1399920</v>
      </c>
      <c r="F105" s="42">
        <v>1482000</v>
      </c>
      <c r="G105" s="22">
        <f t="shared" si="1"/>
        <v>3897432</v>
      </c>
    </row>
    <row r="106" spans="1:11" s="6" customFormat="1">
      <c r="A106" s="46" t="s">
        <v>266</v>
      </c>
      <c r="B106" s="46" t="s">
        <v>410</v>
      </c>
      <c r="C106" s="60"/>
      <c r="D106" s="60">
        <v>3385040</v>
      </c>
      <c r="E106" s="60">
        <v>4666400</v>
      </c>
      <c r="F106" s="60">
        <v>4940000</v>
      </c>
      <c r="G106" s="22">
        <f t="shared" si="1"/>
        <v>12991440</v>
      </c>
    </row>
    <row r="107" spans="1:11" s="6" customFormat="1">
      <c r="A107" s="46" t="s">
        <v>267</v>
      </c>
      <c r="B107" s="46" t="s">
        <v>412</v>
      </c>
      <c r="C107" s="60"/>
      <c r="D107" s="60"/>
      <c r="E107" s="60"/>
      <c r="F107" s="60"/>
      <c r="G107" s="22">
        <f t="shared" si="1"/>
        <v>0</v>
      </c>
    </row>
    <row r="108" spans="1:11" s="6" customFormat="1">
      <c r="A108" s="46" t="s">
        <v>268</v>
      </c>
      <c r="B108" s="46" t="s">
        <v>413</v>
      </c>
      <c r="C108" s="60"/>
      <c r="D108" s="49">
        <v>677008</v>
      </c>
      <c r="E108" s="60">
        <v>933280</v>
      </c>
      <c r="F108" s="60">
        <v>988000</v>
      </c>
      <c r="G108" s="22">
        <f t="shared" si="1"/>
        <v>2598288</v>
      </c>
    </row>
    <row r="109" spans="1:11" s="6" customFormat="1">
      <c r="A109" s="69" t="s">
        <v>270</v>
      </c>
      <c r="B109" s="69" t="s">
        <v>415</v>
      </c>
      <c r="C109" s="62"/>
      <c r="D109" s="62"/>
      <c r="E109" s="62"/>
      <c r="F109" s="60"/>
      <c r="G109" s="22">
        <f t="shared" si="1"/>
        <v>0</v>
      </c>
    </row>
    <row r="110" spans="1:11" s="6" customFormat="1">
      <c r="A110" s="46" t="s">
        <v>271</v>
      </c>
      <c r="B110" s="46" t="s">
        <v>416</v>
      </c>
      <c r="C110" s="60"/>
      <c r="D110" s="43">
        <v>1354016</v>
      </c>
      <c r="E110" s="60">
        <v>1866560</v>
      </c>
      <c r="F110" s="60">
        <v>1976000</v>
      </c>
      <c r="G110" s="22">
        <f t="shared" si="1"/>
        <v>5196576</v>
      </c>
    </row>
    <row r="111" spans="1:11" s="6" customFormat="1">
      <c r="A111" s="46" t="s">
        <v>272</v>
      </c>
      <c r="B111" s="46" t="s">
        <v>417</v>
      </c>
      <c r="C111" s="60"/>
      <c r="D111" s="43">
        <v>1692520</v>
      </c>
      <c r="E111" s="60"/>
      <c r="F111" s="60">
        <v>2470000</v>
      </c>
      <c r="G111" s="22">
        <f t="shared" si="1"/>
        <v>4162520</v>
      </c>
    </row>
    <row r="112" spans="1:11" s="6" customFormat="1">
      <c r="A112" s="46" t="s">
        <v>273</v>
      </c>
      <c r="B112" s="46" t="s">
        <v>418</v>
      </c>
      <c r="C112" s="60"/>
      <c r="D112" s="60">
        <v>3385040</v>
      </c>
      <c r="E112" s="60">
        <v>4666400</v>
      </c>
      <c r="F112" s="60">
        <v>4940000</v>
      </c>
      <c r="G112" s="22">
        <f t="shared" si="1"/>
        <v>12991440</v>
      </c>
    </row>
    <row r="113" spans="1:7" s="6" customFormat="1">
      <c r="A113" s="46" t="s">
        <v>274</v>
      </c>
      <c r="B113" s="46" t="s">
        <v>419</v>
      </c>
      <c r="C113" s="60"/>
      <c r="D113" s="60"/>
      <c r="E113" s="60">
        <v>9332800</v>
      </c>
      <c r="F113" s="60">
        <v>9880000</v>
      </c>
      <c r="G113" s="22">
        <f t="shared" si="1"/>
        <v>19212800</v>
      </c>
    </row>
    <row r="114" spans="1:7" s="6" customFormat="1">
      <c r="A114" s="46" t="s">
        <v>275</v>
      </c>
      <c r="B114" s="46" t="s">
        <v>420</v>
      </c>
      <c r="C114" s="60"/>
      <c r="D114" s="64">
        <v>338504</v>
      </c>
      <c r="E114" s="60">
        <v>466640</v>
      </c>
      <c r="F114" s="60">
        <v>494000</v>
      </c>
      <c r="G114" s="22">
        <f t="shared" si="1"/>
        <v>1299144</v>
      </c>
    </row>
    <row r="115" spans="1:7" s="6" customFormat="1">
      <c r="A115" s="46" t="s">
        <v>276</v>
      </c>
      <c r="B115" s="46" t="s">
        <v>421</v>
      </c>
      <c r="C115" s="60"/>
      <c r="D115" s="60"/>
      <c r="E115" s="60">
        <v>2333200</v>
      </c>
      <c r="F115" s="60">
        <v>2470000</v>
      </c>
      <c r="G115" s="22">
        <f t="shared" si="1"/>
        <v>4803200</v>
      </c>
    </row>
    <row r="116" spans="1:7" s="6" customFormat="1">
      <c r="A116" s="46" t="s">
        <v>277</v>
      </c>
      <c r="B116" s="46" t="s">
        <v>422</v>
      </c>
      <c r="C116" s="60"/>
      <c r="D116" s="60"/>
      <c r="E116" s="42">
        <v>4666400</v>
      </c>
      <c r="F116" s="42">
        <v>4940000</v>
      </c>
      <c r="G116" s="22">
        <f t="shared" si="1"/>
        <v>9606400</v>
      </c>
    </row>
    <row r="117" spans="1:7" s="6" customFormat="1">
      <c r="A117" s="46" t="s">
        <v>278</v>
      </c>
      <c r="B117" s="46" t="s">
        <v>423</v>
      </c>
      <c r="C117" s="60"/>
      <c r="D117" s="64">
        <v>338504</v>
      </c>
      <c r="E117" s="60">
        <v>466640</v>
      </c>
      <c r="F117" s="60">
        <v>494000</v>
      </c>
      <c r="G117" s="22">
        <f t="shared" si="1"/>
        <v>1299144</v>
      </c>
    </row>
    <row r="118" spans="1:7" s="6" customFormat="1">
      <c r="A118" s="46" t="s">
        <v>280</v>
      </c>
      <c r="B118" s="46" t="s">
        <v>425</v>
      </c>
      <c r="C118" s="60"/>
      <c r="D118" s="64">
        <v>338504</v>
      </c>
      <c r="E118" s="60">
        <v>466640</v>
      </c>
      <c r="F118" s="60">
        <v>494000</v>
      </c>
      <c r="G118" s="22">
        <f t="shared" si="1"/>
        <v>1299144</v>
      </c>
    </row>
    <row r="119" spans="1:7" s="6" customFormat="1">
      <c r="A119" s="46" t="s">
        <v>282</v>
      </c>
      <c r="B119" s="46" t="s">
        <v>427</v>
      </c>
      <c r="C119" s="60"/>
      <c r="D119" s="60"/>
      <c r="E119" s="60">
        <v>466640</v>
      </c>
      <c r="F119" s="60">
        <v>494000</v>
      </c>
      <c r="G119" s="22">
        <f t="shared" si="1"/>
        <v>960640</v>
      </c>
    </row>
    <row r="120" spans="1:7" s="6" customFormat="1">
      <c r="A120" s="46" t="s">
        <v>283</v>
      </c>
      <c r="B120" s="46" t="s">
        <v>428</v>
      </c>
      <c r="C120" s="60"/>
      <c r="D120" s="64">
        <v>338504</v>
      </c>
      <c r="E120" s="60">
        <v>466640</v>
      </c>
      <c r="F120" s="60">
        <v>494000</v>
      </c>
      <c r="G120" s="22">
        <f t="shared" si="1"/>
        <v>1299144</v>
      </c>
    </row>
    <row r="121" spans="1:7" s="6" customFormat="1">
      <c r="A121" s="46" t="s">
        <v>284</v>
      </c>
      <c r="B121" s="46" t="s">
        <v>429</v>
      </c>
      <c r="C121" s="60"/>
      <c r="D121" s="44">
        <v>1354016</v>
      </c>
      <c r="E121" s="60">
        <v>1866560</v>
      </c>
      <c r="F121" s="60">
        <v>1976000</v>
      </c>
      <c r="G121" s="22">
        <f t="shared" si="1"/>
        <v>5196576</v>
      </c>
    </row>
    <row r="122" spans="1:7" s="6" customFormat="1">
      <c r="A122" s="46">
        <v>530</v>
      </c>
      <c r="B122" s="66" t="s">
        <v>508</v>
      </c>
      <c r="C122" s="60"/>
      <c r="D122" s="44"/>
      <c r="E122" s="60"/>
      <c r="F122" s="60">
        <v>2470000</v>
      </c>
      <c r="G122" s="22">
        <f t="shared" si="1"/>
        <v>2470000</v>
      </c>
    </row>
    <row r="123" spans="1:7" s="6" customFormat="1">
      <c r="A123" s="46" t="s">
        <v>285</v>
      </c>
      <c r="B123" s="46" t="s">
        <v>430</v>
      </c>
      <c r="C123" s="60"/>
      <c r="D123" s="60"/>
      <c r="E123" s="42">
        <v>1866560</v>
      </c>
      <c r="F123" s="42">
        <v>1976000</v>
      </c>
      <c r="G123" s="22">
        <f t="shared" si="1"/>
        <v>3842560</v>
      </c>
    </row>
    <row r="124" spans="1:7" s="6" customFormat="1">
      <c r="A124" s="46" t="s">
        <v>286</v>
      </c>
      <c r="B124" s="46" t="s">
        <v>431</v>
      </c>
      <c r="C124" s="60"/>
      <c r="D124" s="64">
        <v>338504</v>
      </c>
      <c r="E124" s="42">
        <v>466640</v>
      </c>
      <c r="F124" s="42">
        <v>494000</v>
      </c>
      <c r="G124" s="22">
        <f t="shared" si="1"/>
        <v>1299144</v>
      </c>
    </row>
    <row r="125" spans="1:7" s="6" customFormat="1">
      <c r="A125" s="46" t="s">
        <v>498</v>
      </c>
      <c r="B125" s="46" t="s">
        <v>432</v>
      </c>
      <c r="C125" s="60"/>
      <c r="D125" s="60">
        <v>338504</v>
      </c>
      <c r="E125" s="60">
        <v>466640</v>
      </c>
      <c r="F125" s="60">
        <v>494000</v>
      </c>
      <c r="G125" s="22">
        <f t="shared" si="1"/>
        <v>1299144</v>
      </c>
    </row>
    <row r="126" spans="1:7" s="6" customFormat="1">
      <c r="A126" s="46" t="s">
        <v>288</v>
      </c>
      <c r="B126" s="46" t="s">
        <v>434</v>
      </c>
      <c r="C126" s="60"/>
      <c r="D126" s="60">
        <v>3385040</v>
      </c>
      <c r="E126" s="60">
        <v>4666400</v>
      </c>
      <c r="F126" s="60">
        <v>4940000</v>
      </c>
      <c r="G126" s="22">
        <f t="shared" si="1"/>
        <v>12991440</v>
      </c>
    </row>
    <row r="127" spans="1:7" s="6" customFormat="1">
      <c r="A127" s="46" t="s">
        <v>289</v>
      </c>
      <c r="B127" s="46" t="s">
        <v>435</v>
      </c>
      <c r="C127" s="60"/>
      <c r="D127" s="60"/>
      <c r="E127" s="60"/>
      <c r="F127" s="60">
        <v>4940000</v>
      </c>
      <c r="G127" s="22">
        <f t="shared" si="1"/>
        <v>4940000</v>
      </c>
    </row>
    <row r="128" spans="1:7" s="6" customFormat="1">
      <c r="A128" s="46" t="s">
        <v>290</v>
      </c>
      <c r="B128" s="46" t="s">
        <v>436</v>
      </c>
      <c r="C128" s="60"/>
      <c r="D128" s="43">
        <v>1015512</v>
      </c>
      <c r="E128" s="60"/>
      <c r="F128" s="60">
        <v>1482000</v>
      </c>
      <c r="G128" s="22">
        <f t="shared" si="1"/>
        <v>2497512</v>
      </c>
    </row>
    <row r="129" spans="1:7" s="6" customFormat="1">
      <c r="A129" s="46" t="s">
        <v>291</v>
      </c>
      <c r="B129" s="46" t="s">
        <v>437</v>
      </c>
      <c r="C129" s="60"/>
      <c r="D129" s="44">
        <v>1692520</v>
      </c>
      <c r="E129" s="60"/>
      <c r="F129" s="60">
        <v>2470000</v>
      </c>
      <c r="G129" s="22">
        <f t="shared" si="1"/>
        <v>4162520</v>
      </c>
    </row>
    <row r="130" spans="1:7" s="6" customFormat="1">
      <c r="A130" s="46" t="s">
        <v>292</v>
      </c>
      <c r="B130" s="46" t="s">
        <v>438</v>
      </c>
      <c r="C130" s="60"/>
      <c r="D130" s="60">
        <v>1692520</v>
      </c>
      <c r="E130" s="42">
        <v>2333200</v>
      </c>
      <c r="F130" s="42">
        <v>2470000</v>
      </c>
      <c r="G130" s="22">
        <f t="shared" si="1"/>
        <v>6495720</v>
      </c>
    </row>
    <row r="131" spans="1:7" s="6" customFormat="1">
      <c r="A131" s="46" t="s">
        <v>293</v>
      </c>
      <c r="B131" s="46" t="s">
        <v>439</v>
      </c>
      <c r="C131" s="60"/>
      <c r="D131" s="60">
        <v>677008</v>
      </c>
      <c r="E131" s="60"/>
      <c r="F131" s="60"/>
      <c r="G131" s="22">
        <f t="shared" si="1"/>
        <v>677008</v>
      </c>
    </row>
    <row r="132" spans="1:7">
      <c r="A132" s="46" t="s">
        <v>294</v>
      </c>
      <c r="B132" s="46" t="s">
        <v>440</v>
      </c>
      <c r="C132" s="60"/>
      <c r="D132" s="60">
        <v>3385040</v>
      </c>
      <c r="E132" s="60">
        <v>4666400</v>
      </c>
      <c r="F132" s="60"/>
      <c r="G132" s="22">
        <f t="shared" si="1"/>
        <v>8051440</v>
      </c>
    </row>
    <row r="133" spans="1:7">
      <c r="A133" s="46" t="s">
        <v>295</v>
      </c>
      <c r="B133" s="46" t="s">
        <v>441</v>
      </c>
      <c r="C133" s="60"/>
      <c r="D133" s="44">
        <v>1015512</v>
      </c>
      <c r="E133" s="60">
        <v>1399920</v>
      </c>
      <c r="F133" s="60">
        <v>1482000</v>
      </c>
      <c r="G133" s="22">
        <f t="shared" si="1"/>
        <v>3897432</v>
      </c>
    </row>
    <row r="134" spans="1:7">
      <c r="A134" s="46" t="s">
        <v>296</v>
      </c>
      <c r="B134" s="46" t="s">
        <v>442</v>
      </c>
      <c r="C134" s="60"/>
      <c r="D134" s="44">
        <v>1692520</v>
      </c>
      <c r="E134" s="60">
        <v>2333200</v>
      </c>
      <c r="F134" s="60">
        <v>2470000</v>
      </c>
      <c r="G134" s="22">
        <f t="shared" si="1"/>
        <v>6495720</v>
      </c>
    </row>
    <row r="135" spans="1:7">
      <c r="A135" s="46" t="s">
        <v>297</v>
      </c>
      <c r="B135" s="46" t="s">
        <v>443</v>
      </c>
      <c r="C135" s="60"/>
      <c r="D135" s="64">
        <v>338504</v>
      </c>
      <c r="E135" s="42">
        <v>466640</v>
      </c>
      <c r="F135" s="42">
        <v>494000</v>
      </c>
      <c r="G135" s="22">
        <f t="shared" si="1"/>
        <v>1299144</v>
      </c>
    </row>
    <row r="136" spans="1:7">
      <c r="A136" s="46" t="s">
        <v>298</v>
      </c>
      <c r="B136" s="46" t="s">
        <v>444</v>
      </c>
      <c r="C136" s="60"/>
      <c r="D136" s="60">
        <v>338504</v>
      </c>
      <c r="E136" s="42">
        <v>466640</v>
      </c>
      <c r="F136" s="42">
        <v>494000</v>
      </c>
      <c r="G136" s="22">
        <f t="shared" si="1"/>
        <v>1299144</v>
      </c>
    </row>
    <row r="137" spans="1:7">
      <c r="A137" s="46" t="s">
        <v>299</v>
      </c>
      <c r="B137" s="46" t="s">
        <v>445</v>
      </c>
      <c r="C137" s="60"/>
      <c r="D137" s="64">
        <v>677008</v>
      </c>
      <c r="E137" s="60">
        <v>933280</v>
      </c>
      <c r="F137" s="60">
        <v>988000</v>
      </c>
      <c r="G137" s="22">
        <f t="shared" si="1"/>
        <v>2598288</v>
      </c>
    </row>
    <row r="138" spans="1:7">
      <c r="A138" s="46" t="s">
        <v>300</v>
      </c>
      <c r="B138" s="46" t="s">
        <v>446</v>
      </c>
      <c r="C138" s="60"/>
      <c r="D138" s="64">
        <v>677008</v>
      </c>
      <c r="E138" s="42">
        <v>933280</v>
      </c>
      <c r="F138" s="42">
        <v>988000</v>
      </c>
      <c r="G138" s="22">
        <f t="shared" si="1"/>
        <v>2598288</v>
      </c>
    </row>
    <row r="139" spans="1:7">
      <c r="A139" s="46" t="s">
        <v>301</v>
      </c>
      <c r="B139" s="46" t="s">
        <v>447</v>
      </c>
      <c r="C139" s="60"/>
      <c r="D139" s="60">
        <v>338504</v>
      </c>
      <c r="E139" s="60"/>
      <c r="F139" s="60">
        <v>494000</v>
      </c>
      <c r="G139" s="22">
        <f t="shared" si="1"/>
        <v>832504</v>
      </c>
    </row>
    <row r="140" spans="1:7">
      <c r="A140" s="46" t="s">
        <v>302</v>
      </c>
      <c r="B140" s="46" t="s">
        <v>448</v>
      </c>
      <c r="C140" s="60"/>
      <c r="D140" s="64">
        <v>677008</v>
      </c>
      <c r="E140" s="60">
        <v>933280</v>
      </c>
      <c r="F140" s="60">
        <v>988000</v>
      </c>
      <c r="G140" s="22">
        <f t="shared" ref="G140:G163" si="2">C140+D140+E140+F140</f>
        <v>2598288</v>
      </c>
    </row>
    <row r="141" spans="1:7">
      <c r="A141" s="46" t="s">
        <v>303</v>
      </c>
      <c r="B141" s="46" t="s">
        <v>450</v>
      </c>
      <c r="C141" s="60"/>
      <c r="D141" s="44">
        <v>5077560</v>
      </c>
      <c r="E141" s="60">
        <v>6999600</v>
      </c>
      <c r="F141" s="60">
        <v>7410000</v>
      </c>
      <c r="G141" s="22">
        <f t="shared" si="2"/>
        <v>19487160</v>
      </c>
    </row>
    <row r="142" spans="1:7">
      <c r="A142" s="46" t="s">
        <v>304</v>
      </c>
      <c r="B142" s="46" t="s">
        <v>451</v>
      </c>
      <c r="C142" s="60"/>
      <c r="D142" s="64">
        <v>677008</v>
      </c>
      <c r="E142" s="42">
        <v>933280</v>
      </c>
      <c r="F142" s="42">
        <v>988000</v>
      </c>
      <c r="G142" s="22">
        <f t="shared" si="2"/>
        <v>2598288</v>
      </c>
    </row>
    <row r="143" spans="1:7">
      <c r="A143" s="46" t="s">
        <v>305</v>
      </c>
      <c r="B143" s="46" t="s">
        <v>452</v>
      </c>
      <c r="C143" s="62"/>
      <c r="D143" s="62"/>
      <c r="E143" s="60">
        <v>2333200</v>
      </c>
      <c r="F143" s="60"/>
      <c r="G143" s="22">
        <f t="shared" si="2"/>
        <v>2333200</v>
      </c>
    </row>
    <row r="144" spans="1:7">
      <c r="A144" s="46" t="s">
        <v>306</v>
      </c>
      <c r="B144" s="46" t="s">
        <v>453</v>
      </c>
      <c r="C144" s="60"/>
      <c r="D144" s="44">
        <v>1692520</v>
      </c>
      <c r="E144" s="60"/>
      <c r="F144" s="60">
        <v>2470000</v>
      </c>
      <c r="G144" s="22">
        <f t="shared" si="2"/>
        <v>4162520</v>
      </c>
    </row>
    <row r="145" spans="1:7">
      <c r="A145" s="46" t="s">
        <v>308</v>
      </c>
      <c r="B145" s="46" t="s">
        <v>455</v>
      </c>
      <c r="C145" s="60"/>
      <c r="D145" s="49">
        <v>677008</v>
      </c>
      <c r="E145" s="42">
        <v>933280</v>
      </c>
      <c r="F145" s="42">
        <v>988000</v>
      </c>
      <c r="G145" s="22">
        <f t="shared" si="2"/>
        <v>2598288</v>
      </c>
    </row>
    <row r="146" spans="1:7">
      <c r="A146" s="46" t="s">
        <v>309</v>
      </c>
      <c r="B146" s="46" t="s">
        <v>456</v>
      </c>
      <c r="C146" s="60"/>
      <c r="D146" s="60">
        <v>677008</v>
      </c>
      <c r="E146" s="60">
        <v>933280</v>
      </c>
      <c r="F146" s="60"/>
      <c r="G146" s="22">
        <f t="shared" si="2"/>
        <v>1610288</v>
      </c>
    </row>
    <row r="147" spans="1:7">
      <c r="A147" s="46" t="s">
        <v>310</v>
      </c>
      <c r="B147" s="46" t="s">
        <v>457</v>
      </c>
      <c r="C147" s="60"/>
      <c r="D147" s="60">
        <v>338504</v>
      </c>
      <c r="E147" s="60"/>
      <c r="F147" s="60">
        <v>494000</v>
      </c>
      <c r="G147" s="22">
        <f t="shared" si="2"/>
        <v>832504</v>
      </c>
    </row>
    <row r="148" spans="1:7">
      <c r="A148" s="46" t="s">
        <v>311</v>
      </c>
      <c r="B148" s="46" t="s">
        <v>458</v>
      </c>
      <c r="C148" s="60"/>
      <c r="D148" s="60">
        <v>338504</v>
      </c>
      <c r="E148" s="60">
        <v>466640</v>
      </c>
      <c r="F148" s="60">
        <v>494000</v>
      </c>
      <c r="G148" s="22">
        <f t="shared" si="2"/>
        <v>1299144</v>
      </c>
    </row>
    <row r="149" spans="1:7" ht="11.25" customHeight="1">
      <c r="A149" s="46" t="s">
        <v>312</v>
      </c>
      <c r="B149" s="46" t="s">
        <v>459</v>
      </c>
      <c r="C149" s="60"/>
      <c r="D149" s="42">
        <v>338504</v>
      </c>
      <c r="E149" s="60">
        <v>466640</v>
      </c>
      <c r="F149" s="60">
        <v>494000</v>
      </c>
      <c r="G149" s="22">
        <f t="shared" si="2"/>
        <v>1299144</v>
      </c>
    </row>
    <row r="150" spans="1:7" ht="11.25" customHeight="1">
      <c r="A150" s="46" t="s">
        <v>313</v>
      </c>
      <c r="B150" s="46" t="s">
        <v>460</v>
      </c>
      <c r="C150" s="60"/>
      <c r="D150" s="43">
        <v>2031024</v>
      </c>
      <c r="E150" s="42">
        <v>2799840</v>
      </c>
      <c r="F150" s="42">
        <v>2964000</v>
      </c>
      <c r="G150" s="22">
        <f t="shared" si="2"/>
        <v>7794864</v>
      </c>
    </row>
    <row r="151" spans="1:7" ht="11.25" customHeight="1">
      <c r="A151" s="46" t="s">
        <v>314</v>
      </c>
      <c r="B151" s="46" t="s">
        <v>461</v>
      </c>
      <c r="C151" s="60"/>
      <c r="D151" s="60">
        <v>338504</v>
      </c>
      <c r="E151" s="60"/>
      <c r="F151" s="60">
        <v>494000</v>
      </c>
      <c r="G151" s="22">
        <f t="shared" si="2"/>
        <v>832504</v>
      </c>
    </row>
    <row r="152" spans="1:7" ht="11.25" customHeight="1">
      <c r="A152" s="46" t="s">
        <v>315</v>
      </c>
      <c r="B152" s="46" t="s">
        <v>462</v>
      </c>
      <c r="C152" s="60"/>
      <c r="D152" s="63">
        <v>338504</v>
      </c>
      <c r="E152" s="60">
        <v>466640</v>
      </c>
      <c r="F152" s="60">
        <v>494000</v>
      </c>
      <c r="G152" s="22">
        <f t="shared" si="2"/>
        <v>1299144</v>
      </c>
    </row>
    <row r="153" spans="1:7" ht="11.25" customHeight="1">
      <c r="A153" s="52" t="s">
        <v>501</v>
      </c>
      <c r="B153" s="48" t="s">
        <v>463</v>
      </c>
      <c r="C153" s="60"/>
      <c r="D153" s="43">
        <v>6760080</v>
      </c>
      <c r="E153" s="42">
        <v>9332800</v>
      </c>
      <c r="F153" s="42"/>
      <c r="G153" s="22">
        <f t="shared" si="2"/>
        <v>16092880</v>
      </c>
    </row>
    <row r="154" spans="1:7" ht="11.25" customHeight="1">
      <c r="A154" s="46" t="s">
        <v>317</v>
      </c>
      <c r="B154" s="46" t="s">
        <v>464</v>
      </c>
      <c r="C154" s="60"/>
      <c r="D154" s="67"/>
      <c r="E154" s="62"/>
      <c r="F154" s="62"/>
      <c r="G154" s="22">
        <f t="shared" si="2"/>
        <v>0</v>
      </c>
    </row>
    <row r="155" spans="1:7" ht="11.25" customHeight="1">
      <c r="A155" s="46" t="s">
        <v>318</v>
      </c>
      <c r="B155" s="46" t="s">
        <v>465</v>
      </c>
      <c r="C155" s="62"/>
      <c r="D155" s="62"/>
      <c r="E155" s="60"/>
      <c r="F155" s="60"/>
      <c r="G155" s="22">
        <f t="shared" si="2"/>
        <v>0</v>
      </c>
    </row>
    <row r="156" spans="1:7" ht="11.25" customHeight="1">
      <c r="A156" s="46" t="s">
        <v>319</v>
      </c>
      <c r="B156" s="46" t="s">
        <v>466</v>
      </c>
      <c r="C156" s="60"/>
      <c r="D156" s="44">
        <v>1015512</v>
      </c>
      <c r="E156" s="42">
        <v>1399920</v>
      </c>
      <c r="F156" s="42">
        <v>1482000</v>
      </c>
      <c r="G156" s="22">
        <f t="shared" si="2"/>
        <v>3897432</v>
      </c>
    </row>
    <row r="157" spans="1:7" ht="11.25" customHeight="1">
      <c r="A157" s="46" t="s">
        <v>320</v>
      </c>
      <c r="B157" s="46" t="s">
        <v>467</v>
      </c>
      <c r="C157" s="60"/>
      <c r="D157" s="60"/>
      <c r="E157" s="60">
        <v>4666400</v>
      </c>
      <c r="F157" s="60">
        <v>4940000</v>
      </c>
      <c r="G157" s="22">
        <f t="shared" si="2"/>
        <v>9606400</v>
      </c>
    </row>
    <row r="158" spans="1:7" ht="11.25" customHeight="1">
      <c r="A158" s="46" t="s">
        <v>321</v>
      </c>
      <c r="B158" s="46" t="s">
        <v>468</v>
      </c>
      <c r="C158" s="60"/>
      <c r="D158" s="60">
        <v>1692520</v>
      </c>
      <c r="E158" s="42">
        <v>2333200</v>
      </c>
      <c r="F158" s="42">
        <v>2470000</v>
      </c>
      <c r="G158" s="22">
        <f t="shared" si="2"/>
        <v>6495720</v>
      </c>
    </row>
    <row r="159" spans="1:7" ht="11.25" customHeight="1">
      <c r="A159" s="46" t="s">
        <v>322</v>
      </c>
      <c r="B159" s="46" t="s">
        <v>469</v>
      </c>
      <c r="C159" s="60"/>
      <c r="D159" s="63">
        <v>338504</v>
      </c>
      <c r="E159" s="60">
        <v>466640</v>
      </c>
      <c r="F159" s="60">
        <v>494000</v>
      </c>
      <c r="G159" s="22">
        <f t="shared" si="2"/>
        <v>1299144</v>
      </c>
    </row>
    <row r="160" spans="1:7" ht="11.25" customHeight="1">
      <c r="A160" s="46" t="s">
        <v>323</v>
      </c>
      <c r="B160" s="46" t="s">
        <v>470</v>
      </c>
      <c r="C160" s="60"/>
      <c r="D160" s="64">
        <v>338504</v>
      </c>
      <c r="E160" s="42">
        <v>466640</v>
      </c>
      <c r="F160" s="42">
        <v>494000</v>
      </c>
      <c r="G160" s="22">
        <f t="shared" si="2"/>
        <v>1299144</v>
      </c>
    </row>
    <row r="161" spans="1:11" ht="11.25" customHeight="1">
      <c r="A161" s="46" t="s">
        <v>324</v>
      </c>
      <c r="B161" s="46" t="s">
        <v>471</v>
      </c>
      <c r="C161" s="60"/>
      <c r="D161" s="60">
        <v>1692520</v>
      </c>
      <c r="E161" s="42">
        <v>2333200</v>
      </c>
      <c r="F161" s="42">
        <v>2470000</v>
      </c>
      <c r="G161" s="22">
        <f t="shared" si="2"/>
        <v>6495720</v>
      </c>
    </row>
    <row r="162" spans="1:11" ht="11.25" customHeight="1">
      <c r="A162" s="46" t="s">
        <v>325</v>
      </c>
      <c r="B162" s="46" t="s">
        <v>472</v>
      </c>
      <c r="C162" s="60"/>
      <c r="D162" s="43">
        <v>1015512</v>
      </c>
      <c r="E162" s="42">
        <v>1399920</v>
      </c>
      <c r="F162" s="42">
        <v>1482000</v>
      </c>
      <c r="G162" s="22">
        <f t="shared" si="2"/>
        <v>3897432</v>
      </c>
    </row>
    <row r="163" spans="1:11" ht="11.25" customHeight="1">
      <c r="A163" s="19"/>
      <c r="B163" s="19" t="s">
        <v>506</v>
      </c>
      <c r="C163" s="20"/>
      <c r="D163" s="61"/>
      <c r="E163" s="65">
        <v>6352137</v>
      </c>
      <c r="F163" s="65"/>
      <c r="G163" s="22">
        <f t="shared" si="2"/>
        <v>6352137</v>
      </c>
    </row>
    <row r="164" spans="1:11">
      <c r="A164" s="23" t="s">
        <v>149</v>
      </c>
      <c r="B164" s="23" t="s">
        <v>149</v>
      </c>
      <c r="C164" s="24">
        <f>SUM(C11:C163)</f>
        <v>0</v>
      </c>
      <c r="D164" s="24">
        <f>SUM(D11:D163)</f>
        <v>147594891.59999999</v>
      </c>
      <c r="E164" s="24">
        <f>SUM(E11:E163)</f>
        <v>242483950</v>
      </c>
      <c r="F164" s="24">
        <f>SUM(F11:F163)</f>
        <v>284895975</v>
      </c>
      <c r="G164" s="24">
        <f>SUM(G11:G163)</f>
        <v>674974816.60000002</v>
      </c>
    </row>
    <row r="173" spans="1:11">
      <c r="A173" s="7"/>
      <c r="B173" s="7" t="s">
        <v>44</v>
      </c>
      <c r="D173" s="2">
        <v>338504</v>
      </c>
      <c r="G173" s="21" t="s">
        <v>494</v>
      </c>
    </row>
    <row r="174" spans="1:11">
      <c r="A174" s="46" t="s">
        <v>497</v>
      </c>
      <c r="B174" s="46" t="s">
        <v>493</v>
      </c>
      <c r="C174" s="60">
        <v>234080</v>
      </c>
      <c r="G174" s="21" t="s">
        <v>502</v>
      </c>
    </row>
    <row r="175" spans="1:11" s="2" customFormat="1">
      <c r="A175" s="45"/>
      <c r="B175" s="46" t="s">
        <v>346</v>
      </c>
      <c r="C175" s="60">
        <v>702240</v>
      </c>
      <c r="D175" s="60">
        <v>2031024</v>
      </c>
      <c r="H175" s="1"/>
      <c r="I175" s="1"/>
      <c r="J175" s="1"/>
      <c r="K175" s="1"/>
    </row>
    <row r="176" spans="1:11">
      <c r="A176" s="46" t="s">
        <v>223</v>
      </c>
      <c r="B176" s="46" t="s">
        <v>366</v>
      </c>
      <c r="C176" s="60">
        <v>585200</v>
      </c>
    </row>
    <row r="177" spans="1:7">
      <c r="B177" s="46" t="s">
        <v>354</v>
      </c>
      <c r="C177" s="62">
        <v>585200</v>
      </c>
    </row>
    <row r="178" spans="1:7">
      <c r="C178" s="57">
        <v>234080</v>
      </c>
    </row>
    <row r="179" spans="1:7">
      <c r="C179" s="42">
        <v>117040</v>
      </c>
      <c r="D179" s="42">
        <v>338504</v>
      </c>
    </row>
    <row r="180" spans="1:7">
      <c r="C180" s="57">
        <v>117040</v>
      </c>
      <c r="D180" s="57">
        <v>1692520</v>
      </c>
      <c r="E180" s="57">
        <v>466640</v>
      </c>
      <c r="F180" s="57">
        <v>466640</v>
      </c>
    </row>
    <row r="181" spans="1:7">
      <c r="C181" s="57">
        <v>146300</v>
      </c>
      <c r="D181" s="57">
        <v>338504</v>
      </c>
      <c r="E181" s="57">
        <v>466640</v>
      </c>
      <c r="F181" s="57">
        <v>466640</v>
      </c>
    </row>
    <row r="182" spans="1:7">
      <c r="C182" s="57">
        <v>117040</v>
      </c>
      <c r="D182" s="57">
        <v>338504</v>
      </c>
      <c r="E182" s="57">
        <v>466640</v>
      </c>
      <c r="F182" s="57">
        <v>466640</v>
      </c>
    </row>
    <row r="183" spans="1:7">
      <c r="C183" s="57">
        <v>819280</v>
      </c>
      <c r="D183" s="57">
        <v>677008</v>
      </c>
      <c r="E183" s="57">
        <v>933280</v>
      </c>
      <c r="F183" s="57">
        <v>933280</v>
      </c>
    </row>
    <row r="184" spans="1:7" s="2" customFormat="1">
      <c r="A184" s="1"/>
      <c r="C184" s="57">
        <v>351120</v>
      </c>
    </row>
    <row r="185" spans="1:7">
      <c r="C185" s="2">
        <f>SUM(C178:C184)</f>
        <v>1901900</v>
      </c>
      <c r="D185" s="2">
        <f t="shared" ref="D185:F185" si="3">SUM(D178:D184)</f>
        <v>3385040</v>
      </c>
      <c r="E185" s="2">
        <f t="shared" si="3"/>
        <v>2333200</v>
      </c>
      <c r="F185" s="2">
        <f t="shared" si="3"/>
        <v>2333200</v>
      </c>
      <c r="G185" s="2">
        <f>SUM(C185:E185)</f>
        <v>7620140</v>
      </c>
    </row>
    <row r="188" spans="1:7">
      <c r="B188" s="46" t="s">
        <v>452</v>
      </c>
      <c r="C188" s="60">
        <v>585200</v>
      </c>
      <c r="D188" s="60">
        <v>1692520</v>
      </c>
    </row>
    <row r="189" spans="1:7">
      <c r="B189" s="46" t="s">
        <v>454</v>
      </c>
      <c r="C189" s="60"/>
      <c r="D189" s="62">
        <v>1692520</v>
      </c>
    </row>
    <row r="190" spans="1:7">
      <c r="A190" s="46" t="s">
        <v>317</v>
      </c>
      <c r="B190" s="46" t="s">
        <v>464</v>
      </c>
      <c r="C190" s="60"/>
      <c r="D190" s="60">
        <v>1354016</v>
      </c>
      <c r="E190" s="60">
        <v>1866560</v>
      </c>
      <c r="F190" s="60">
        <v>1976000</v>
      </c>
    </row>
    <row r="191" spans="1:7">
      <c r="A191" s="46" t="s">
        <v>270</v>
      </c>
      <c r="B191" s="46" t="s">
        <v>415</v>
      </c>
      <c r="C191" s="60"/>
      <c r="D191" s="60">
        <v>1354016</v>
      </c>
      <c r="E191" s="60">
        <v>1866560</v>
      </c>
    </row>
    <row r="197" spans="1:15" s="2" customFormat="1">
      <c r="A197" s="1"/>
      <c r="B197" s="1"/>
      <c r="E197" s="2">
        <v>49126077</v>
      </c>
      <c r="F197" s="2">
        <v>49126077</v>
      </c>
      <c r="H197" s="1"/>
      <c r="I197" s="1"/>
      <c r="J197" s="1"/>
      <c r="K197" s="1"/>
    </row>
    <row r="198" spans="1:15" s="2" customFormat="1">
      <c r="A198" s="1"/>
      <c r="B198" s="1"/>
      <c r="E198" s="2">
        <v>155718987.59999999</v>
      </c>
      <c r="F198" s="2">
        <v>155718987.59999999</v>
      </c>
      <c r="H198" s="1"/>
      <c r="I198" s="1"/>
      <c r="J198" s="1"/>
      <c r="K198" s="1"/>
    </row>
    <row r="199" spans="1:15" s="2" customFormat="1">
      <c r="A199" s="1"/>
      <c r="B199" s="1"/>
      <c r="E199" s="2">
        <v>213733093</v>
      </c>
      <c r="F199" s="2">
        <v>213733093</v>
      </c>
      <c r="H199" s="1"/>
      <c r="I199" s="1"/>
      <c r="J199" s="1"/>
      <c r="K199" s="1"/>
    </row>
    <row r="200" spans="1:15">
      <c r="O200" s="68"/>
    </row>
  </sheetData>
  <autoFilter ref="A10:S162">
    <filterColumn colId="5"/>
  </autoFilter>
  <mergeCells count="6">
    <mergeCell ref="B8:G8"/>
    <mergeCell ref="D1:G1"/>
    <mergeCell ref="D2:G2"/>
    <mergeCell ref="D3:G3"/>
    <mergeCell ref="B6:G6"/>
    <mergeCell ref="B7:G7"/>
  </mergeCells>
  <pageMargins left="0.62992125984251968" right="0.27559055118110237" top="0.27559055118110237" bottom="0.35433070866141736" header="0.19685039370078741" footer="0.23622047244094491"/>
  <pageSetup paperSize="9" scale="89" orientation="portrait" verticalDpi="1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0000"/>
  </sheetPr>
  <dimension ref="A1:O200"/>
  <sheetViews>
    <sheetView showZeros="0" tabSelected="1" view="pageBreakPreview" topLeftCell="A3" zoomScaleNormal="100" zoomScaleSheetLayoutView="100" workbookViewId="0">
      <pane xSplit="2" ySplit="8" topLeftCell="C11" activePane="bottomRight" state="frozen"/>
      <selection activeCell="A3" sqref="A3"/>
      <selection pane="topRight" activeCell="C3" sqref="C3"/>
      <selection pane="bottomLeft" activeCell="A11" sqref="A11"/>
      <selection pane="bottomRight" activeCell="P174" sqref="P174"/>
    </sheetView>
  </sheetViews>
  <sheetFormatPr defaultColWidth="10.33203125" defaultRowHeight="11.25"/>
  <cols>
    <col min="1" max="1" width="6.5" style="1" customWidth="1"/>
    <col min="2" max="2" width="46.1640625" style="1" customWidth="1"/>
    <col min="3" max="7" width="16.1640625" style="2" customWidth="1"/>
    <col min="8" max="16384" width="10.33203125" style="1"/>
  </cols>
  <sheetData>
    <row r="1" spans="1:7">
      <c r="C1" s="21"/>
      <c r="D1" s="72" t="s">
        <v>168</v>
      </c>
      <c r="E1" s="72"/>
      <c r="F1" s="72"/>
      <c r="G1" s="72"/>
    </row>
    <row r="2" spans="1:7">
      <c r="C2" s="21"/>
      <c r="D2" s="72" t="s">
        <v>180</v>
      </c>
      <c r="E2" s="72"/>
      <c r="F2" s="72"/>
      <c r="G2" s="72"/>
    </row>
    <row r="3" spans="1:7">
      <c r="C3" s="21"/>
      <c r="D3" s="72" t="s">
        <v>195</v>
      </c>
      <c r="E3" s="72"/>
      <c r="F3" s="72"/>
      <c r="G3" s="72"/>
    </row>
    <row r="4" spans="1:7">
      <c r="C4" s="21"/>
      <c r="E4" s="21"/>
      <c r="F4" s="21"/>
    </row>
    <row r="6" spans="1:7">
      <c r="B6" s="71" t="s">
        <v>4</v>
      </c>
      <c r="C6" s="71"/>
      <c r="D6" s="71"/>
      <c r="E6" s="71"/>
      <c r="F6" s="71"/>
      <c r="G6" s="71"/>
    </row>
    <row r="7" spans="1:7">
      <c r="B7" s="71" t="s">
        <v>5</v>
      </c>
      <c r="C7" s="71"/>
      <c r="D7" s="71"/>
      <c r="E7" s="71"/>
      <c r="F7" s="71"/>
      <c r="G7" s="71"/>
    </row>
    <row r="8" spans="1:7">
      <c r="B8" s="71" t="s">
        <v>509</v>
      </c>
      <c r="C8" s="71"/>
      <c r="D8" s="71"/>
      <c r="E8" s="71"/>
      <c r="F8" s="71"/>
      <c r="G8" s="71"/>
    </row>
    <row r="9" spans="1:7">
      <c r="A9" s="35"/>
      <c r="B9" s="35"/>
      <c r="C9" s="35"/>
      <c r="D9" s="35"/>
      <c r="E9" s="35"/>
      <c r="F9" s="35"/>
      <c r="G9" s="35"/>
    </row>
    <row r="10" spans="1:7" s="6" customFormat="1">
      <c r="A10" s="3" t="s">
        <v>488</v>
      </c>
      <c r="B10" s="3" t="s">
        <v>7</v>
      </c>
      <c r="C10" s="4">
        <v>2018</v>
      </c>
      <c r="D10" s="4">
        <v>2019</v>
      </c>
      <c r="E10" s="4">
        <v>2020</v>
      </c>
      <c r="F10" s="4">
        <v>2021</v>
      </c>
      <c r="G10" s="5" t="s">
        <v>8</v>
      </c>
    </row>
    <row r="11" spans="1:7" s="6" customFormat="1">
      <c r="A11" s="46" t="s">
        <v>335</v>
      </c>
      <c r="B11" s="46" t="s">
        <v>484</v>
      </c>
      <c r="C11" s="60"/>
      <c r="D11" s="61">
        <v>33850.400000000001</v>
      </c>
      <c r="E11" s="60"/>
      <c r="F11" s="60"/>
      <c r="G11" s="22">
        <f>C11+D11+E11+F11</f>
        <v>33850.400000000001</v>
      </c>
    </row>
    <row r="12" spans="1:7" s="6" customFormat="1">
      <c r="A12" s="46" t="s">
        <v>326</v>
      </c>
      <c r="B12" s="46" t="s">
        <v>473</v>
      </c>
      <c r="C12" s="60"/>
      <c r="D12" s="61">
        <v>42313</v>
      </c>
      <c r="E12" s="60"/>
      <c r="F12" s="60"/>
      <c r="G12" s="22">
        <f t="shared" ref="G12:G75" si="0">C12+D12+E12+F12</f>
        <v>42313</v>
      </c>
    </row>
    <row r="13" spans="1:7" s="6" customFormat="1">
      <c r="A13" s="46" t="s">
        <v>211</v>
      </c>
      <c r="B13" s="46" t="s">
        <v>354</v>
      </c>
      <c r="C13" s="62"/>
      <c r="D13" s="60"/>
      <c r="E13" s="60"/>
      <c r="F13" s="60"/>
      <c r="G13" s="22">
        <f t="shared" si="0"/>
        <v>0</v>
      </c>
    </row>
    <row r="14" spans="1:7" s="6" customFormat="1">
      <c r="A14" s="46" t="s">
        <v>327</v>
      </c>
      <c r="B14" s="46" t="s">
        <v>474</v>
      </c>
      <c r="C14" s="60"/>
      <c r="D14" s="60"/>
      <c r="E14" s="60">
        <v>11666</v>
      </c>
      <c r="F14" s="60"/>
      <c r="G14" s="22">
        <f t="shared" si="0"/>
        <v>11666</v>
      </c>
    </row>
    <row r="15" spans="1:7" s="6" customFormat="1">
      <c r="A15" s="46" t="s">
        <v>328</v>
      </c>
      <c r="B15" s="46" t="s">
        <v>475</v>
      </c>
      <c r="C15" s="60"/>
      <c r="D15" s="60"/>
      <c r="E15" s="60"/>
      <c r="F15" s="60"/>
      <c r="G15" s="22">
        <f t="shared" si="0"/>
        <v>0</v>
      </c>
    </row>
    <row r="16" spans="1:7" s="6" customFormat="1">
      <c r="A16" s="46" t="s">
        <v>329</v>
      </c>
      <c r="B16" s="46" t="s">
        <v>476</v>
      </c>
      <c r="C16" s="60"/>
      <c r="D16" s="60"/>
      <c r="E16" s="60"/>
      <c r="F16" s="60"/>
      <c r="G16" s="22">
        <f t="shared" si="0"/>
        <v>0</v>
      </c>
    </row>
    <row r="17" spans="1:7" s="6" customFormat="1">
      <c r="A17" s="46" t="s">
        <v>499</v>
      </c>
      <c r="B17" s="46" t="s">
        <v>199</v>
      </c>
      <c r="C17" s="60"/>
      <c r="D17" s="60">
        <v>338504</v>
      </c>
      <c r="E17" s="60">
        <v>466640</v>
      </c>
      <c r="F17" s="60">
        <v>494000</v>
      </c>
      <c r="G17" s="22">
        <f t="shared" si="0"/>
        <v>1299144</v>
      </c>
    </row>
    <row r="18" spans="1:7" s="6" customFormat="1">
      <c r="A18" s="46" t="s">
        <v>334</v>
      </c>
      <c r="B18" s="46" t="s">
        <v>483</v>
      </c>
      <c r="C18" s="60"/>
      <c r="D18" s="60">
        <v>1823913</v>
      </c>
      <c r="E18" s="60">
        <v>2514330</v>
      </c>
      <c r="F18" s="60">
        <v>2809625</v>
      </c>
      <c r="G18" s="22">
        <f t="shared" si="0"/>
        <v>7147868</v>
      </c>
    </row>
    <row r="19" spans="1:7" s="6" customFormat="1">
      <c r="A19" s="46" t="s">
        <v>339</v>
      </c>
      <c r="B19" s="46" t="s">
        <v>487</v>
      </c>
      <c r="C19" s="60"/>
      <c r="D19" s="60"/>
      <c r="E19" s="62"/>
      <c r="F19" s="62"/>
      <c r="G19" s="22">
        <f t="shared" si="0"/>
        <v>0</v>
      </c>
    </row>
    <row r="20" spans="1:7" s="6" customFormat="1">
      <c r="A20" s="46" t="s">
        <v>496</v>
      </c>
      <c r="B20" s="46" t="s">
        <v>477</v>
      </c>
      <c r="C20" s="60"/>
      <c r="D20" s="61">
        <v>55007</v>
      </c>
      <c r="E20" s="60">
        <v>75829</v>
      </c>
      <c r="F20" s="60"/>
      <c r="G20" s="22">
        <f t="shared" si="0"/>
        <v>130836</v>
      </c>
    </row>
    <row r="21" spans="1:7" s="6" customFormat="1">
      <c r="A21" s="46" t="s">
        <v>500</v>
      </c>
      <c r="B21" s="46" t="s">
        <v>383</v>
      </c>
      <c r="C21" s="60"/>
      <c r="D21" s="60">
        <v>677008</v>
      </c>
      <c r="E21" s="60">
        <v>933280</v>
      </c>
      <c r="F21" s="60">
        <v>988000</v>
      </c>
      <c r="G21" s="22">
        <f t="shared" si="0"/>
        <v>2598288</v>
      </c>
    </row>
    <row r="22" spans="1:7" s="6" customFormat="1">
      <c r="A22" s="46" t="s">
        <v>330</v>
      </c>
      <c r="B22" s="46" t="s">
        <v>478</v>
      </c>
      <c r="C22" s="62"/>
      <c r="D22" s="60"/>
      <c r="E22" s="60"/>
      <c r="F22" s="60"/>
      <c r="G22" s="22">
        <f t="shared" si="0"/>
        <v>0</v>
      </c>
    </row>
    <row r="23" spans="1:7" s="6" customFormat="1">
      <c r="A23" s="46" t="s">
        <v>331</v>
      </c>
      <c r="B23" s="46" t="s">
        <v>479</v>
      </c>
      <c r="C23" s="60"/>
      <c r="D23" s="60"/>
      <c r="E23" s="60"/>
      <c r="F23" s="60"/>
      <c r="G23" s="22">
        <f t="shared" si="0"/>
        <v>0</v>
      </c>
    </row>
    <row r="24" spans="1:7" s="6" customFormat="1">
      <c r="A24" s="46" t="s">
        <v>269</v>
      </c>
      <c r="B24" s="46" t="s">
        <v>414</v>
      </c>
      <c r="C24" s="60"/>
      <c r="D24" s="62"/>
      <c r="E24" s="60"/>
      <c r="F24" s="60"/>
      <c r="G24" s="22">
        <f t="shared" si="0"/>
        <v>0</v>
      </c>
    </row>
    <row r="25" spans="1:7" s="6" customFormat="1">
      <c r="A25" s="46" t="s">
        <v>200</v>
      </c>
      <c r="B25" s="46" t="s">
        <v>491</v>
      </c>
      <c r="C25" s="60"/>
      <c r="D25" s="60"/>
      <c r="E25" s="60"/>
      <c r="F25" s="60"/>
      <c r="G25" s="22">
        <f t="shared" si="0"/>
        <v>0</v>
      </c>
    </row>
    <row r="26" spans="1:7" s="6" customFormat="1">
      <c r="A26" s="46" t="s">
        <v>213</v>
      </c>
      <c r="B26" s="46" t="s">
        <v>356</v>
      </c>
      <c r="C26" s="60"/>
      <c r="D26" s="62"/>
      <c r="E26" s="62"/>
      <c r="F26" s="62"/>
      <c r="G26" s="22">
        <f t="shared" si="0"/>
        <v>0</v>
      </c>
    </row>
    <row r="27" spans="1:7" s="6" customFormat="1">
      <c r="A27" s="46" t="s">
        <v>332</v>
      </c>
      <c r="B27" s="46" t="s">
        <v>480</v>
      </c>
      <c r="C27" s="60"/>
      <c r="D27" s="60"/>
      <c r="E27" s="60"/>
      <c r="F27" s="60"/>
      <c r="G27" s="22">
        <f t="shared" si="0"/>
        <v>0</v>
      </c>
    </row>
    <row r="28" spans="1:7" s="6" customFormat="1">
      <c r="A28" s="46" t="s">
        <v>337</v>
      </c>
      <c r="B28" s="46" t="s">
        <v>486</v>
      </c>
      <c r="C28" s="60"/>
      <c r="D28" s="60">
        <v>4231.3</v>
      </c>
      <c r="E28" s="60"/>
      <c r="F28" s="60"/>
      <c r="G28" s="22">
        <f t="shared" si="0"/>
        <v>4231.3</v>
      </c>
    </row>
    <row r="29" spans="1:7" s="6" customFormat="1">
      <c r="A29" s="46" t="s">
        <v>495</v>
      </c>
      <c r="B29" s="46" t="s">
        <v>481</v>
      </c>
      <c r="C29" s="60"/>
      <c r="D29" s="61">
        <v>8462.6</v>
      </c>
      <c r="E29" s="60">
        <v>11666</v>
      </c>
      <c r="F29" s="60">
        <v>12350</v>
      </c>
      <c r="G29" s="22">
        <f t="shared" si="0"/>
        <v>32478.6</v>
      </c>
    </row>
    <row r="30" spans="1:7" s="6" customFormat="1">
      <c r="A30" s="46" t="s">
        <v>307</v>
      </c>
      <c r="B30" s="46" t="s">
        <v>454</v>
      </c>
      <c r="C30" s="60"/>
      <c r="D30" s="62"/>
      <c r="E30" s="60"/>
      <c r="F30" s="60"/>
      <c r="G30" s="22">
        <f t="shared" si="0"/>
        <v>0</v>
      </c>
    </row>
    <row r="31" spans="1:7" s="6" customFormat="1">
      <c r="A31" s="46" t="s">
        <v>336</v>
      </c>
      <c r="B31" s="46" t="s">
        <v>485</v>
      </c>
      <c r="C31" s="60"/>
      <c r="D31" s="61">
        <v>414667</v>
      </c>
      <c r="E31" s="60"/>
      <c r="F31" s="60"/>
      <c r="G31" s="22">
        <f t="shared" si="0"/>
        <v>414667</v>
      </c>
    </row>
    <row r="32" spans="1:7" s="6" customFormat="1">
      <c r="A32" s="46" t="s">
        <v>201</v>
      </c>
      <c r="B32" s="46" t="s">
        <v>344</v>
      </c>
      <c r="C32" s="62"/>
      <c r="D32" s="61"/>
      <c r="E32" s="60"/>
      <c r="F32" s="60"/>
      <c r="G32" s="22">
        <f t="shared" si="0"/>
        <v>0</v>
      </c>
    </row>
    <row r="33" spans="1:7" s="6" customFormat="1">
      <c r="A33" s="46" t="s">
        <v>202</v>
      </c>
      <c r="B33" s="46" t="s">
        <v>345</v>
      </c>
      <c r="C33" s="60"/>
      <c r="D33" s="64">
        <v>677008</v>
      </c>
      <c r="E33" s="60"/>
      <c r="F33" s="60"/>
      <c r="G33" s="22">
        <f t="shared" si="0"/>
        <v>677008</v>
      </c>
    </row>
    <row r="34" spans="1:7" s="6" customFormat="1">
      <c r="A34" s="46" t="s">
        <v>203</v>
      </c>
      <c r="B34" s="46" t="s">
        <v>346</v>
      </c>
      <c r="C34" s="62"/>
      <c r="D34" s="62"/>
      <c r="E34" s="60">
        <v>2799840</v>
      </c>
      <c r="F34" s="60"/>
      <c r="G34" s="22">
        <f t="shared" si="0"/>
        <v>2799840</v>
      </c>
    </row>
    <row r="35" spans="1:7" s="6" customFormat="1">
      <c r="A35" s="46" t="s">
        <v>204</v>
      </c>
      <c r="B35" s="46" t="s">
        <v>347</v>
      </c>
      <c r="C35" s="60"/>
      <c r="D35" s="60">
        <v>1354016</v>
      </c>
      <c r="E35" s="60">
        <v>1866560</v>
      </c>
      <c r="F35" s="60"/>
      <c r="G35" s="22">
        <f t="shared" si="0"/>
        <v>3220576</v>
      </c>
    </row>
    <row r="36" spans="1:7" s="6" customFormat="1">
      <c r="A36" s="46" t="s">
        <v>205</v>
      </c>
      <c r="B36" s="46" t="s">
        <v>348</v>
      </c>
      <c r="C36" s="60"/>
      <c r="D36" s="60"/>
      <c r="E36" s="60">
        <v>466640</v>
      </c>
      <c r="F36" s="60"/>
      <c r="G36" s="22">
        <f t="shared" si="0"/>
        <v>466640</v>
      </c>
    </row>
    <row r="37" spans="1:7" s="6" customFormat="1">
      <c r="A37" s="46" t="s">
        <v>497</v>
      </c>
      <c r="B37" s="46" t="s">
        <v>493</v>
      </c>
      <c r="C37" s="62"/>
      <c r="D37" s="60"/>
      <c r="E37" s="60"/>
      <c r="F37" s="60"/>
      <c r="G37" s="22">
        <f t="shared" si="0"/>
        <v>0</v>
      </c>
    </row>
    <row r="38" spans="1:7" s="6" customFormat="1">
      <c r="A38" s="46" t="s">
        <v>206</v>
      </c>
      <c r="B38" s="46" t="s">
        <v>349</v>
      </c>
      <c r="C38" s="60"/>
      <c r="D38" s="64">
        <v>338504</v>
      </c>
      <c r="E38" s="60"/>
      <c r="F38" s="60"/>
      <c r="G38" s="22">
        <f t="shared" si="0"/>
        <v>338504</v>
      </c>
    </row>
    <row r="39" spans="1:7" s="6" customFormat="1">
      <c r="A39" s="46" t="s">
        <v>207</v>
      </c>
      <c r="B39" s="46" t="s">
        <v>350</v>
      </c>
      <c r="C39" s="62"/>
      <c r="D39" s="60"/>
      <c r="E39" s="60"/>
      <c r="F39" s="60"/>
      <c r="G39" s="22">
        <f t="shared" si="0"/>
        <v>0</v>
      </c>
    </row>
    <row r="40" spans="1:7" s="6" customFormat="1">
      <c r="A40" s="46" t="s">
        <v>208</v>
      </c>
      <c r="B40" s="46" t="s">
        <v>351</v>
      </c>
      <c r="C40" s="60"/>
      <c r="D40" s="60">
        <v>338504</v>
      </c>
      <c r="E40" s="42">
        <v>466640</v>
      </c>
      <c r="F40" s="42"/>
      <c r="G40" s="22">
        <f t="shared" si="0"/>
        <v>805144</v>
      </c>
    </row>
    <row r="41" spans="1:7" s="6" customFormat="1">
      <c r="A41" s="46" t="s">
        <v>209</v>
      </c>
      <c r="B41" s="46" t="s">
        <v>352</v>
      </c>
      <c r="C41" s="60"/>
      <c r="D41" s="63">
        <v>338504</v>
      </c>
      <c r="E41" s="60"/>
      <c r="F41" s="60"/>
      <c r="G41" s="22">
        <f t="shared" si="0"/>
        <v>338504</v>
      </c>
    </row>
    <row r="42" spans="1:7" s="6" customFormat="1">
      <c r="A42" s="46" t="s">
        <v>210</v>
      </c>
      <c r="B42" s="46" t="s">
        <v>353</v>
      </c>
      <c r="C42" s="60"/>
      <c r="D42" s="43">
        <v>1692520</v>
      </c>
      <c r="E42" s="42">
        <v>2333200</v>
      </c>
      <c r="F42" s="42">
        <v>2470000</v>
      </c>
      <c r="G42" s="22">
        <f t="shared" si="0"/>
        <v>6495720</v>
      </c>
    </row>
    <row r="43" spans="1:7" s="6" customFormat="1">
      <c r="A43" s="46" t="s">
        <v>255</v>
      </c>
      <c r="B43" s="46" t="s">
        <v>399</v>
      </c>
      <c r="C43" s="60"/>
      <c r="D43" s="63">
        <v>6770080</v>
      </c>
      <c r="E43" s="60">
        <v>9332800</v>
      </c>
      <c r="F43" s="60">
        <v>9880000</v>
      </c>
      <c r="G43" s="22">
        <f t="shared" si="0"/>
        <v>25982880</v>
      </c>
    </row>
    <row r="44" spans="1:7" s="6" customFormat="1">
      <c r="A44" s="51">
        <v>364</v>
      </c>
      <c r="B44" s="48" t="s">
        <v>492</v>
      </c>
      <c r="C44" s="60"/>
      <c r="D44" s="64">
        <v>338504</v>
      </c>
      <c r="E44" s="60"/>
      <c r="F44" s="60"/>
      <c r="G44" s="22">
        <f t="shared" si="0"/>
        <v>338504</v>
      </c>
    </row>
    <row r="45" spans="1:7" s="6" customFormat="1">
      <c r="A45" s="46" t="s">
        <v>212</v>
      </c>
      <c r="B45" s="46" t="s">
        <v>355</v>
      </c>
      <c r="C45" s="60"/>
      <c r="D45" s="60">
        <v>338504</v>
      </c>
      <c r="E45" s="42">
        <v>466640</v>
      </c>
      <c r="F45" s="42">
        <v>494000</v>
      </c>
      <c r="G45" s="22">
        <f t="shared" si="0"/>
        <v>1299144</v>
      </c>
    </row>
    <row r="46" spans="1:7" s="6" customFormat="1">
      <c r="A46" s="46" t="s">
        <v>214</v>
      </c>
      <c r="B46" s="46" t="s">
        <v>357</v>
      </c>
      <c r="C46" s="60"/>
      <c r="D46" s="43">
        <v>1354016</v>
      </c>
      <c r="E46" s="42">
        <v>1866560</v>
      </c>
      <c r="F46" s="42">
        <v>1976000</v>
      </c>
      <c r="G46" s="22">
        <f t="shared" si="0"/>
        <v>5196576</v>
      </c>
    </row>
    <row r="47" spans="1:7" s="6" customFormat="1">
      <c r="A47" s="46" t="s">
        <v>215</v>
      </c>
      <c r="B47" s="46" t="s">
        <v>358</v>
      </c>
      <c r="C47" s="60"/>
      <c r="D47" s="43">
        <v>1692520</v>
      </c>
      <c r="E47" s="60"/>
      <c r="F47" s="60"/>
      <c r="G47" s="22">
        <f t="shared" si="0"/>
        <v>1692520</v>
      </c>
    </row>
    <row r="48" spans="1:7" s="6" customFormat="1">
      <c r="A48" s="46" t="s">
        <v>342</v>
      </c>
      <c r="B48" s="46" t="s">
        <v>193</v>
      </c>
      <c r="C48" s="60"/>
      <c r="D48" s="43">
        <v>1692520</v>
      </c>
      <c r="E48" s="60">
        <v>2333200</v>
      </c>
      <c r="F48" s="60">
        <v>2470000</v>
      </c>
      <c r="G48" s="22">
        <f t="shared" si="0"/>
        <v>6495720</v>
      </c>
    </row>
    <row r="49" spans="1:7" s="6" customFormat="1">
      <c r="A49" s="46" t="s">
        <v>216</v>
      </c>
      <c r="B49" s="46" t="s">
        <v>359</v>
      </c>
      <c r="C49" s="60"/>
      <c r="D49" s="64">
        <v>338504</v>
      </c>
      <c r="E49" s="60">
        <v>466640</v>
      </c>
      <c r="F49" s="60">
        <v>494000</v>
      </c>
      <c r="G49" s="22">
        <f t="shared" si="0"/>
        <v>1299144</v>
      </c>
    </row>
    <row r="50" spans="1:7" s="6" customFormat="1">
      <c r="A50" s="46" t="s">
        <v>217</v>
      </c>
      <c r="B50" s="46" t="s">
        <v>360</v>
      </c>
      <c r="C50" s="60"/>
      <c r="D50" s="64">
        <v>338504</v>
      </c>
      <c r="E50" s="60">
        <v>466640</v>
      </c>
      <c r="F50" s="60">
        <v>494000</v>
      </c>
      <c r="G50" s="22">
        <f t="shared" si="0"/>
        <v>1299144</v>
      </c>
    </row>
    <row r="51" spans="1:7" s="6" customFormat="1">
      <c r="A51" s="51">
        <v>384</v>
      </c>
      <c r="B51" s="48" t="s">
        <v>361</v>
      </c>
      <c r="C51" s="60"/>
      <c r="D51" s="64"/>
      <c r="E51" s="42">
        <v>4666400</v>
      </c>
      <c r="F51" s="42"/>
      <c r="G51" s="22">
        <f t="shared" si="0"/>
        <v>4666400</v>
      </c>
    </row>
    <row r="52" spans="1:7" s="6" customFormat="1">
      <c r="A52" s="46" t="s">
        <v>219</v>
      </c>
      <c r="B52" s="46" t="s">
        <v>362</v>
      </c>
      <c r="C52" s="60"/>
      <c r="D52" s="60"/>
      <c r="E52" s="60"/>
      <c r="F52" s="60"/>
      <c r="G52" s="22">
        <f t="shared" si="0"/>
        <v>0</v>
      </c>
    </row>
    <row r="53" spans="1:7" s="6" customFormat="1">
      <c r="A53" s="46" t="s">
        <v>220</v>
      </c>
      <c r="B53" s="46" t="s">
        <v>363</v>
      </c>
      <c r="C53" s="60"/>
      <c r="D53" s="64">
        <v>677008</v>
      </c>
      <c r="E53" s="42">
        <v>933280</v>
      </c>
      <c r="F53" s="42">
        <v>988000</v>
      </c>
      <c r="G53" s="22">
        <f t="shared" si="0"/>
        <v>2598288</v>
      </c>
    </row>
    <row r="54" spans="1:7" s="6" customFormat="1">
      <c r="A54" s="46" t="s">
        <v>265</v>
      </c>
      <c r="B54" s="46" t="s">
        <v>408</v>
      </c>
      <c r="C54" s="60"/>
      <c r="D54" s="62"/>
      <c r="E54" s="62"/>
      <c r="F54" s="62"/>
      <c r="G54" s="22">
        <f t="shared" si="0"/>
        <v>0</v>
      </c>
    </row>
    <row r="55" spans="1:7" s="6" customFormat="1">
      <c r="A55" s="46" t="s">
        <v>341</v>
      </c>
      <c r="B55" s="46" t="s">
        <v>194</v>
      </c>
      <c r="C55" s="60"/>
      <c r="D55" s="60">
        <v>338504</v>
      </c>
      <c r="E55" s="60"/>
      <c r="F55" s="60"/>
      <c r="G55" s="22">
        <f t="shared" si="0"/>
        <v>338504</v>
      </c>
    </row>
    <row r="56" spans="1:7" s="6" customFormat="1">
      <c r="A56" s="46" t="s">
        <v>221</v>
      </c>
      <c r="B56" s="46" t="s">
        <v>364</v>
      </c>
      <c r="C56" s="60"/>
      <c r="D56" s="60">
        <v>6770080</v>
      </c>
      <c r="E56" s="60">
        <v>9332800</v>
      </c>
      <c r="F56" s="60">
        <v>9880000</v>
      </c>
      <c r="G56" s="22">
        <f t="shared" si="0"/>
        <v>25982880</v>
      </c>
    </row>
    <row r="57" spans="1:7" s="6" customFormat="1">
      <c r="A57" s="46" t="s">
        <v>267</v>
      </c>
      <c r="B57" s="46" t="s">
        <v>411</v>
      </c>
      <c r="C57" s="60"/>
      <c r="D57" s="60"/>
      <c r="E57" s="60">
        <v>9332800</v>
      </c>
      <c r="F57" s="60">
        <v>9880000</v>
      </c>
      <c r="G57" s="22">
        <f t="shared" si="0"/>
        <v>19212800</v>
      </c>
    </row>
    <row r="58" spans="1:7" s="6" customFormat="1">
      <c r="A58" s="46" t="s">
        <v>222</v>
      </c>
      <c r="B58" s="46" t="s">
        <v>365</v>
      </c>
      <c r="C58" s="60"/>
      <c r="D58" s="49">
        <v>16925200</v>
      </c>
      <c r="E58" s="60"/>
      <c r="F58" s="60">
        <v>24700000</v>
      </c>
      <c r="G58" s="22">
        <f t="shared" si="0"/>
        <v>41625200</v>
      </c>
    </row>
    <row r="59" spans="1:7" s="6" customFormat="1">
      <c r="A59" s="46" t="s">
        <v>223</v>
      </c>
      <c r="B59" s="46" t="s">
        <v>366</v>
      </c>
      <c r="C59" s="62"/>
      <c r="D59" s="60"/>
      <c r="E59" s="60"/>
      <c r="F59" s="60"/>
      <c r="G59" s="22">
        <f t="shared" si="0"/>
        <v>0</v>
      </c>
    </row>
    <row r="60" spans="1:7" s="6" customFormat="1">
      <c r="A60" s="46" t="s">
        <v>224</v>
      </c>
      <c r="B60" s="46" t="s">
        <v>367</v>
      </c>
      <c r="C60" s="60"/>
      <c r="D60" s="60"/>
      <c r="E60" s="60">
        <v>6999600</v>
      </c>
      <c r="F60" s="60">
        <v>7410000</v>
      </c>
      <c r="G60" s="22">
        <f t="shared" si="0"/>
        <v>14409600</v>
      </c>
    </row>
    <row r="61" spans="1:7" s="6" customFormat="1">
      <c r="A61" s="46" t="s">
        <v>225</v>
      </c>
      <c r="B61" s="46" t="s">
        <v>368</v>
      </c>
      <c r="C61" s="60"/>
      <c r="D61" s="60"/>
      <c r="E61" s="42">
        <v>466640</v>
      </c>
      <c r="F61" s="42">
        <v>494000</v>
      </c>
      <c r="G61" s="22">
        <f t="shared" si="0"/>
        <v>960640</v>
      </c>
    </row>
    <row r="62" spans="1:7" s="6" customFormat="1">
      <c r="A62" s="46">
        <v>407</v>
      </c>
      <c r="B62" s="66" t="s">
        <v>507</v>
      </c>
      <c r="C62" s="60"/>
      <c r="D62" s="60"/>
      <c r="E62" s="42"/>
      <c r="F62" s="70"/>
      <c r="G62" s="22">
        <f t="shared" si="0"/>
        <v>0</v>
      </c>
    </row>
    <row r="63" spans="1:7" s="6" customFormat="1">
      <c r="A63" s="46" t="s">
        <v>226</v>
      </c>
      <c r="B63" s="46" t="s">
        <v>369</v>
      </c>
      <c r="C63" s="60"/>
      <c r="D63" s="60">
        <v>338504</v>
      </c>
      <c r="E63" s="60">
        <v>466640</v>
      </c>
      <c r="F63" s="60">
        <v>494000</v>
      </c>
      <c r="G63" s="22">
        <f t="shared" si="0"/>
        <v>1299144</v>
      </c>
    </row>
    <row r="64" spans="1:7" s="6" customFormat="1">
      <c r="A64" s="46" t="s">
        <v>227</v>
      </c>
      <c r="B64" s="46" t="s">
        <v>370</v>
      </c>
      <c r="C64" s="62"/>
      <c r="D64" s="60"/>
      <c r="E64" s="60"/>
      <c r="F64" s="60"/>
      <c r="G64" s="22">
        <f t="shared" si="0"/>
        <v>0</v>
      </c>
    </row>
    <row r="65" spans="1:7" s="6" customFormat="1">
      <c r="A65" s="46" t="s">
        <v>228</v>
      </c>
      <c r="B65" s="46" t="s">
        <v>371</v>
      </c>
      <c r="C65" s="60"/>
      <c r="D65" s="60"/>
      <c r="E65" s="60"/>
      <c r="F65" s="60"/>
      <c r="G65" s="22">
        <f t="shared" si="0"/>
        <v>0</v>
      </c>
    </row>
    <row r="66" spans="1:7" s="6" customFormat="1">
      <c r="A66" s="46" t="s">
        <v>229</v>
      </c>
      <c r="B66" s="46" t="s">
        <v>372</v>
      </c>
      <c r="C66" s="60"/>
      <c r="D66" s="63">
        <v>338504</v>
      </c>
      <c r="E66" s="42">
        <v>466640</v>
      </c>
      <c r="F66" s="42">
        <v>494000</v>
      </c>
      <c r="G66" s="22">
        <f t="shared" si="0"/>
        <v>1299144</v>
      </c>
    </row>
    <row r="67" spans="1:7" s="6" customFormat="1">
      <c r="A67" s="46" t="s">
        <v>230</v>
      </c>
      <c r="B67" s="46" t="s">
        <v>373</v>
      </c>
      <c r="C67" s="60"/>
      <c r="D67" s="60">
        <v>338504</v>
      </c>
      <c r="E67" s="60">
        <v>466640</v>
      </c>
      <c r="F67" s="60">
        <v>494000</v>
      </c>
      <c r="G67" s="22">
        <f t="shared" si="0"/>
        <v>1299144</v>
      </c>
    </row>
    <row r="68" spans="1:7" s="6" customFormat="1">
      <c r="A68" s="46" t="s">
        <v>231</v>
      </c>
      <c r="B68" s="46" t="s">
        <v>374</v>
      </c>
      <c r="C68" s="60"/>
      <c r="D68" s="64">
        <v>338504</v>
      </c>
      <c r="E68" s="60">
        <v>466640</v>
      </c>
      <c r="F68" s="60">
        <v>494000</v>
      </c>
      <c r="G68" s="22">
        <f t="shared" si="0"/>
        <v>1299144</v>
      </c>
    </row>
    <row r="69" spans="1:7" s="6" customFormat="1">
      <c r="A69" s="46" t="s">
        <v>232</v>
      </c>
      <c r="B69" s="46" t="s">
        <v>375</v>
      </c>
      <c r="C69" s="60"/>
      <c r="D69" s="64">
        <v>677008</v>
      </c>
      <c r="E69" s="60"/>
      <c r="F69" s="60">
        <v>988000</v>
      </c>
      <c r="G69" s="22">
        <f t="shared" si="0"/>
        <v>1665008</v>
      </c>
    </row>
    <row r="70" spans="1:7" s="6" customFormat="1">
      <c r="A70" s="46" t="s">
        <v>233</v>
      </c>
      <c r="B70" s="46" t="s">
        <v>376</v>
      </c>
      <c r="C70" s="60"/>
      <c r="D70" s="60"/>
      <c r="E70" s="42">
        <v>2333200</v>
      </c>
      <c r="F70" s="42">
        <v>2470000</v>
      </c>
      <c r="G70" s="22">
        <f t="shared" si="0"/>
        <v>4803200</v>
      </c>
    </row>
    <row r="71" spans="1:7" s="6" customFormat="1">
      <c r="A71" s="46" t="s">
        <v>279</v>
      </c>
      <c r="B71" s="46" t="s">
        <v>424</v>
      </c>
      <c r="C71" s="60"/>
      <c r="D71" s="64">
        <v>16925200</v>
      </c>
      <c r="E71" s="60">
        <v>23332000</v>
      </c>
      <c r="F71" s="60">
        <v>24700000</v>
      </c>
      <c r="G71" s="22">
        <f t="shared" si="0"/>
        <v>64957200</v>
      </c>
    </row>
    <row r="72" spans="1:7" s="6" customFormat="1">
      <c r="A72" s="46" t="s">
        <v>281</v>
      </c>
      <c r="B72" s="46" t="s">
        <v>426</v>
      </c>
      <c r="C72" s="60"/>
      <c r="D72" s="60">
        <v>0</v>
      </c>
      <c r="E72" s="62"/>
      <c r="F72" s="62"/>
      <c r="G72" s="22">
        <f t="shared" si="0"/>
        <v>0</v>
      </c>
    </row>
    <row r="73" spans="1:7" s="6" customFormat="1">
      <c r="A73" s="46" t="s">
        <v>234</v>
      </c>
      <c r="B73" s="46" t="s">
        <v>377</v>
      </c>
      <c r="C73" s="60"/>
      <c r="D73" s="60"/>
      <c r="E73" s="60">
        <v>6999600</v>
      </c>
      <c r="F73" s="60">
        <v>7410000</v>
      </c>
      <c r="G73" s="22">
        <f t="shared" si="0"/>
        <v>14409600</v>
      </c>
    </row>
    <row r="74" spans="1:7" s="6" customFormat="1">
      <c r="A74" s="46" t="s">
        <v>235</v>
      </c>
      <c r="B74" s="46" t="s">
        <v>378</v>
      </c>
      <c r="C74" s="60"/>
      <c r="D74" s="64">
        <v>677008</v>
      </c>
      <c r="E74" s="42">
        <v>933280</v>
      </c>
      <c r="F74" s="42">
        <v>988000</v>
      </c>
      <c r="G74" s="22">
        <f t="shared" si="0"/>
        <v>2598288</v>
      </c>
    </row>
    <row r="75" spans="1:7" s="6" customFormat="1">
      <c r="A75" s="46" t="s">
        <v>236</v>
      </c>
      <c r="B75" s="46" t="s">
        <v>379</v>
      </c>
      <c r="C75" s="60"/>
      <c r="D75" s="60"/>
      <c r="E75" s="60"/>
      <c r="F75" s="60"/>
      <c r="G75" s="22">
        <f t="shared" si="0"/>
        <v>0</v>
      </c>
    </row>
    <row r="76" spans="1:7" s="6" customFormat="1">
      <c r="A76" s="46" t="s">
        <v>237</v>
      </c>
      <c r="B76" s="46" t="s">
        <v>380</v>
      </c>
      <c r="C76" s="60"/>
      <c r="D76" s="60">
        <v>677008</v>
      </c>
      <c r="E76" s="60"/>
      <c r="F76" s="60">
        <v>988000</v>
      </c>
      <c r="G76" s="22">
        <f t="shared" ref="G76:G139" si="1">C76+D76+E76+F76</f>
        <v>1665008</v>
      </c>
    </row>
    <row r="77" spans="1:7" s="6" customFormat="1">
      <c r="A77" s="46" t="s">
        <v>238</v>
      </c>
      <c r="B77" s="46" t="s">
        <v>381</v>
      </c>
      <c r="C77" s="60"/>
      <c r="D77" s="60"/>
      <c r="E77" s="60"/>
      <c r="F77" s="60"/>
      <c r="G77" s="22">
        <f t="shared" si="1"/>
        <v>0</v>
      </c>
    </row>
    <row r="78" spans="1:7" s="6" customFormat="1">
      <c r="A78" s="46" t="s">
        <v>239</v>
      </c>
      <c r="B78" s="46" t="s">
        <v>382</v>
      </c>
      <c r="C78" s="62"/>
      <c r="D78" s="60"/>
      <c r="E78" s="60"/>
      <c r="F78" s="60"/>
      <c r="G78" s="22">
        <f t="shared" si="1"/>
        <v>0</v>
      </c>
    </row>
    <row r="79" spans="1:7" s="6" customFormat="1">
      <c r="A79" s="46" t="s">
        <v>240</v>
      </c>
      <c r="B79" s="46" t="s">
        <v>384</v>
      </c>
      <c r="C79" s="60"/>
      <c r="D79" s="64">
        <v>338504</v>
      </c>
      <c r="E79" s="60">
        <v>466640</v>
      </c>
      <c r="F79" s="60">
        <v>494000</v>
      </c>
      <c r="G79" s="22">
        <f t="shared" si="1"/>
        <v>1299144</v>
      </c>
    </row>
    <row r="80" spans="1:7" s="6" customFormat="1">
      <c r="A80" s="46" t="s">
        <v>241</v>
      </c>
      <c r="B80" s="46" t="s">
        <v>385</v>
      </c>
      <c r="C80" s="60"/>
      <c r="D80" s="60">
        <v>1692520</v>
      </c>
      <c r="E80" s="60"/>
      <c r="F80" s="60">
        <v>2470000</v>
      </c>
      <c r="G80" s="22">
        <f t="shared" si="1"/>
        <v>4162520</v>
      </c>
    </row>
    <row r="81" spans="1:7" s="6" customFormat="1">
      <c r="A81" s="46" t="s">
        <v>242</v>
      </c>
      <c r="B81" s="46" t="s">
        <v>386</v>
      </c>
      <c r="C81" s="60"/>
      <c r="D81" s="60"/>
      <c r="E81" s="42">
        <v>2333200</v>
      </c>
      <c r="F81" s="42">
        <v>2470000</v>
      </c>
      <c r="G81" s="22">
        <f t="shared" si="1"/>
        <v>4803200</v>
      </c>
    </row>
    <row r="82" spans="1:7" s="6" customFormat="1">
      <c r="A82" s="46" t="s">
        <v>243</v>
      </c>
      <c r="B82" s="46" t="s">
        <v>387</v>
      </c>
      <c r="C82" s="60"/>
      <c r="D82" s="60">
        <v>1692520</v>
      </c>
      <c r="E82" s="60">
        <v>2333200</v>
      </c>
      <c r="F82" s="60">
        <v>2470000</v>
      </c>
      <c r="G82" s="22">
        <f t="shared" si="1"/>
        <v>6495720</v>
      </c>
    </row>
    <row r="83" spans="1:7" s="6" customFormat="1">
      <c r="A83" s="46" t="s">
        <v>244</v>
      </c>
      <c r="B83" s="46" t="s">
        <v>388</v>
      </c>
      <c r="C83" s="60"/>
      <c r="D83" s="64">
        <v>338504</v>
      </c>
      <c r="E83" s="42">
        <v>466640</v>
      </c>
      <c r="F83" s="42">
        <v>494000</v>
      </c>
      <c r="G83" s="22">
        <f t="shared" si="1"/>
        <v>1299144</v>
      </c>
    </row>
    <row r="84" spans="1:7" s="6" customFormat="1">
      <c r="A84" s="51">
        <v>452</v>
      </c>
      <c r="B84" s="48" t="s">
        <v>389</v>
      </c>
      <c r="C84" s="60"/>
      <c r="D84" s="64">
        <v>677008</v>
      </c>
      <c r="E84" s="60"/>
      <c r="F84" s="60">
        <v>988000</v>
      </c>
      <c r="G84" s="22">
        <f t="shared" si="1"/>
        <v>1665008</v>
      </c>
    </row>
    <row r="85" spans="1:7" s="6" customFormat="1">
      <c r="A85" s="46" t="s">
        <v>246</v>
      </c>
      <c r="B85" s="46" t="s">
        <v>390</v>
      </c>
      <c r="C85" s="60"/>
      <c r="D85" s="44">
        <v>1692520</v>
      </c>
      <c r="E85" s="60"/>
      <c r="F85" s="60">
        <v>2470000</v>
      </c>
      <c r="G85" s="22">
        <f t="shared" si="1"/>
        <v>4162520</v>
      </c>
    </row>
    <row r="86" spans="1:7" s="6" customFormat="1">
      <c r="A86" s="51">
        <v>455</v>
      </c>
      <c r="B86" s="48" t="s">
        <v>391</v>
      </c>
      <c r="C86" s="60"/>
      <c r="D86" s="44"/>
      <c r="E86" s="42">
        <v>9332800</v>
      </c>
      <c r="F86" s="42">
        <v>9880000</v>
      </c>
      <c r="G86" s="22">
        <f t="shared" si="1"/>
        <v>19212800</v>
      </c>
    </row>
    <row r="87" spans="1:7" s="6" customFormat="1">
      <c r="A87" s="46" t="s">
        <v>248</v>
      </c>
      <c r="B87" s="46" t="s">
        <v>392</v>
      </c>
      <c r="C87" s="60"/>
      <c r="D87" s="44">
        <v>1692520</v>
      </c>
      <c r="E87" s="42">
        <v>2333200</v>
      </c>
      <c r="F87" s="42">
        <v>2470000</v>
      </c>
      <c r="G87" s="22">
        <f t="shared" si="1"/>
        <v>6495720</v>
      </c>
    </row>
    <row r="88" spans="1:7" s="6" customFormat="1">
      <c r="A88" s="46" t="s">
        <v>249</v>
      </c>
      <c r="B88" s="46" t="s">
        <v>393</v>
      </c>
      <c r="C88" s="60"/>
      <c r="D88" s="44">
        <v>1354016</v>
      </c>
      <c r="E88" s="60"/>
      <c r="F88" s="60">
        <v>1976000</v>
      </c>
      <c r="G88" s="22">
        <f t="shared" si="1"/>
        <v>3330016</v>
      </c>
    </row>
    <row r="89" spans="1:7" s="6" customFormat="1">
      <c r="A89" s="46" t="s">
        <v>250</v>
      </c>
      <c r="B89" s="46" t="s">
        <v>394</v>
      </c>
      <c r="C89" s="60"/>
      <c r="D89" s="64">
        <v>338504</v>
      </c>
      <c r="E89" s="42">
        <v>466640</v>
      </c>
      <c r="F89" s="42">
        <v>494000</v>
      </c>
      <c r="G89" s="22">
        <f t="shared" si="1"/>
        <v>1299144</v>
      </c>
    </row>
    <row r="90" spans="1:7" s="6" customFormat="1">
      <c r="A90" s="46" t="s">
        <v>251</v>
      </c>
      <c r="B90" s="46" t="s">
        <v>395</v>
      </c>
      <c r="C90" s="60"/>
      <c r="D90" s="43">
        <v>1692520</v>
      </c>
      <c r="E90" s="42">
        <v>2333200</v>
      </c>
      <c r="F90" s="42">
        <v>2470000</v>
      </c>
      <c r="G90" s="22">
        <f t="shared" si="1"/>
        <v>6495720</v>
      </c>
    </row>
    <row r="91" spans="1:7" s="6" customFormat="1">
      <c r="A91" s="46" t="s">
        <v>287</v>
      </c>
      <c r="B91" s="46" t="s">
        <v>433</v>
      </c>
      <c r="C91" s="60"/>
      <c r="D91" s="60">
        <v>0</v>
      </c>
      <c r="E91" s="60">
        <v>2333200</v>
      </c>
      <c r="F91" s="60">
        <v>2470000</v>
      </c>
      <c r="G91" s="22">
        <f t="shared" si="1"/>
        <v>4803200</v>
      </c>
    </row>
    <row r="92" spans="1:7" s="6" customFormat="1">
      <c r="A92" s="46" t="s">
        <v>252</v>
      </c>
      <c r="B92" s="46" t="s">
        <v>396</v>
      </c>
      <c r="C92" s="60"/>
      <c r="D92" s="60">
        <v>2031024</v>
      </c>
      <c r="E92" s="42">
        <v>2799840</v>
      </c>
      <c r="F92" s="42">
        <v>2964000</v>
      </c>
      <c r="G92" s="22">
        <f t="shared" si="1"/>
        <v>7794864</v>
      </c>
    </row>
    <row r="93" spans="1:7" s="6" customFormat="1">
      <c r="A93" s="46" t="s">
        <v>253</v>
      </c>
      <c r="B93" s="46" t="s">
        <v>397</v>
      </c>
      <c r="C93" s="60"/>
      <c r="D93" s="49">
        <v>677008</v>
      </c>
      <c r="E93" s="60">
        <v>933280</v>
      </c>
      <c r="F93" s="60">
        <v>988000</v>
      </c>
      <c r="G93" s="22">
        <f t="shared" si="1"/>
        <v>2598288</v>
      </c>
    </row>
    <row r="94" spans="1:7" s="6" customFormat="1">
      <c r="A94" s="46" t="s">
        <v>254</v>
      </c>
      <c r="B94" s="46" t="s">
        <v>398</v>
      </c>
      <c r="C94" s="60"/>
      <c r="D94" s="60"/>
      <c r="E94" s="60">
        <v>466640</v>
      </c>
      <c r="F94" s="60"/>
      <c r="G94" s="22">
        <f t="shared" si="1"/>
        <v>466640</v>
      </c>
    </row>
    <row r="95" spans="1:7" s="6" customFormat="1">
      <c r="A95" s="46" t="s">
        <v>256</v>
      </c>
      <c r="B95" s="46" t="s">
        <v>400</v>
      </c>
      <c r="C95" s="60"/>
      <c r="D95" s="62"/>
      <c r="E95" s="60"/>
      <c r="F95" s="60"/>
      <c r="G95" s="22">
        <f t="shared" si="1"/>
        <v>0</v>
      </c>
    </row>
    <row r="96" spans="1:7" s="6" customFormat="1">
      <c r="A96" s="46" t="s">
        <v>257</v>
      </c>
      <c r="B96" s="46" t="s">
        <v>401</v>
      </c>
      <c r="C96" s="60"/>
      <c r="D96" s="43">
        <v>3385040</v>
      </c>
      <c r="E96" s="42">
        <v>4666400</v>
      </c>
      <c r="F96" s="42">
        <v>4940000</v>
      </c>
      <c r="G96" s="22">
        <f t="shared" si="1"/>
        <v>12991440</v>
      </c>
    </row>
    <row r="97" spans="1:11" s="6" customFormat="1">
      <c r="A97" s="46" t="s">
        <v>258</v>
      </c>
      <c r="B97" s="46" t="s">
        <v>402</v>
      </c>
      <c r="C97" s="60"/>
      <c r="D97" s="49">
        <v>677008</v>
      </c>
      <c r="E97" s="42">
        <v>933280</v>
      </c>
      <c r="F97" s="42">
        <v>988000</v>
      </c>
      <c r="G97" s="22">
        <f t="shared" si="1"/>
        <v>2598288</v>
      </c>
    </row>
    <row r="98" spans="1:11" s="6" customFormat="1">
      <c r="A98" s="46" t="s">
        <v>259</v>
      </c>
      <c r="B98" s="46" t="s">
        <v>403</v>
      </c>
      <c r="C98" s="60"/>
      <c r="D98" s="43">
        <v>3385040</v>
      </c>
      <c r="E98" s="42">
        <v>4666400</v>
      </c>
      <c r="F98" s="42">
        <v>4940000</v>
      </c>
      <c r="G98" s="22">
        <f t="shared" si="1"/>
        <v>12991440</v>
      </c>
    </row>
    <row r="99" spans="1:11" s="6" customFormat="1">
      <c r="A99" s="46" t="s">
        <v>260</v>
      </c>
      <c r="B99" s="46" t="s">
        <v>404</v>
      </c>
      <c r="C99" s="60"/>
      <c r="D99" s="43">
        <v>1354016</v>
      </c>
      <c r="E99" s="42">
        <v>1866560</v>
      </c>
      <c r="F99" s="42">
        <v>1976000</v>
      </c>
      <c r="G99" s="22">
        <f t="shared" si="1"/>
        <v>5196576</v>
      </c>
      <c r="J99" s="27"/>
    </row>
    <row r="100" spans="1:11" s="6" customFormat="1">
      <c r="A100" s="46" t="s">
        <v>261</v>
      </c>
      <c r="B100" s="46" t="s">
        <v>405</v>
      </c>
      <c r="C100" s="60"/>
      <c r="D100" s="64">
        <v>338504</v>
      </c>
      <c r="E100" s="60">
        <v>466640</v>
      </c>
      <c r="F100" s="60">
        <v>494000</v>
      </c>
      <c r="G100" s="22">
        <f t="shared" si="1"/>
        <v>1299144</v>
      </c>
    </row>
    <row r="101" spans="1:11" s="6" customFormat="1">
      <c r="A101" s="46" t="s">
        <v>343</v>
      </c>
      <c r="B101" s="46" t="s">
        <v>192</v>
      </c>
      <c r="C101" s="60"/>
      <c r="D101" s="60"/>
      <c r="E101" s="60">
        <v>198322</v>
      </c>
      <c r="F101" s="60"/>
      <c r="G101" s="22">
        <f t="shared" si="1"/>
        <v>198322</v>
      </c>
    </row>
    <row r="102" spans="1:11" s="6" customFormat="1">
      <c r="A102" s="46" t="s">
        <v>333</v>
      </c>
      <c r="B102" s="46" t="s">
        <v>482</v>
      </c>
      <c r="C102" s="60"/>
      <c r="D102" s="60">
        <v>4231.3</v>
      </c>
      <c r="E102" s="60"/>
      <c r="F102" s="60"/>
      <c r="G102" s="22">
        <f t="shared" si="1"/>
        <v>4231.3</v>
      </c>
    </row>
    <row r="103" spans="1:11" s="6" customFormat="1">
      <c r="A103" s="46" t="s">
        <v>262</v>
      </c>
      <c r="B103" s="46" t="s">
        <v>406</v>
      </c>
      <c r="C103" s="60"/>
      <c r="D103" s="60">
        <v>677008</v>
      </c>
      <c r="E103" s="60">
        <v>933280</v>
      </c>
      <c r="F103" s="60">
        <v>988000</v>
      </c>
      <c r="G103" s="22">
        <f t="shared" si="1"/>
        <v>2598288</v>
      </c>
      <c r="J103" s="27"/>
      <c r="K103" s="1"/>
    </row>
    <row r="104" spans="1:11" s="6" customFormat="1">
      <c r="A104" s="46" t="s">
        <v>263</v>
      </c>
      <c r="B104" s="46" t="s">
        <v>407</v>
      </c>
      <c r="C104" s="60"/>
      <c r="D104" s="60"/>
      <c r="E104" s="42">
        <v>6999600</v>
      </c>
      <c r="F104" s="42">
        <v>7410000</v>
      </c>
      <c r="G104" s="22">
        <f t="shared" si="1"/>
        <v>14409600</v>
      </c>
    </row>
    <row r="105" spans="1:11" s="6" customFormat="1">
      <c r="A105" s="46" t="s">
        <v>265</v>
      </c>
      <c r="B105" s="46" t="s">
        <v>409</v>
      </c>
      <c r="C105" s="60"/>
      <c r="D105" s="43">
        <v>1015512</v>
      </c>
      <c r="E105" s="42">
        <v>1399920</v>
      </c>
      <c r="F105" s="42">
        <v>1482000</v>
      </c>
      <c r="G105" s="22">
        <f t="shared" si="1"/>
        <v>3897432</v>
      </c>
    </row>
    <row r="106" spans="1:11" s="6" customFormat="1">
      <c r="A106" s="46" t="s">
        <v>266</v>
      </c>
      <c r="B106" s="46" t="s">
        <v>410</v>
      </c>
      <c r="C106" s="60"/>
      <c r="D106" s="60">
        <v>3385040</v>
      </c>
      <c r="E106" s="60">
        <v>4666400</v>
      </c>
      <c r="F106" s="60">
        <v>4940000</v>
      </c>
      <c r="G106" s="22">
        <f t="shared" si="1"/>
        <v>12991440</v>
      </c>
    </row>
    <row r="107" spans="1:11" s="6" customFormat="1">
      <c r="A107" s="46" t="s">
        <v>267</v>
      </c>
      <c r="B107" s="46" t="s">
        <v>412</v>
      </c>
      <c r="C107" s="60"/>
      <c r="D107" s="60"/>
      <c r="E107" s="60"/>
      <c r="F107" s="60"/>
      <c r="G107" s="22">
        <f t="shared" si="1"/>
        <v>0</v>
      </c>
    </row>
    <row r="108" spans="1:11" s="6" customFormat="1">
      <c r="A108" s="46" t="s">
        <v>268</v>
      </c>
      <c r="B108" s="46" t="s">
        <v>413</v>
      </c>
      <c r="C108" s="60"/>
      <c r="D108" s="49">
        <v>677008</v>
      </c>
      <c r="E108" s="60">
        <v>933280</v>
      </c>
      <c r="F108" s="60">
        <v>988000</v>
      </c>
      <c r="G108" s="22">
        <f t="shared" si="1"/>
        <v>2598288</v>
      </c>
    </row>
    <row r="109" spans="1:11" s="6" customFormat="1">
      <c r="A109" s="69" t="s">
        <v>270</v>
      </c>
      <c r="B109" s="69" t="s">
        <v>415</v>
      </c>
      <c r="C109" s="62"/>
      <c r="D109" s="62"/>
      <c r="E109" s="62"/>
      <c r="F109" s="60"/>
      <c r="G109" s="22">
        <f t="shared" si="1"/>
        <v>0</v>
      </c>
    </row>
    <row r="110" spans="1:11" s="6" customFormat="1">
      <c r="A110" s="46" t="s">
        <v>271</v>
      </c>
      <c r="B110" s="46" t="s">
        <v>416</v>
      </c>
      <c r="C110" s="60"/>
      <c r="D110" s="43">
        <v>1354016</v>
      </c>
      <c r="E110" s="60">
        <v>1866560</v>
      </c>
      <c r="F110" s="60">
        <v>1976000</v>
      </c>
      <c r="G110" s="22">
        <f t="shared" si="1"/>
        <v>5196576</v>
      </c>
    </row>
    <row r="111" spans="1:11" s="6" customFormat="1">
      <c r="A111" s="46" t="s">
        <v>272</v>
      </c>
      <c r="B111" s="46" t="s">
        <v>417</v>
      </c>
      <c r="C111" s="60"/>
      <c r="D111" s="43">
        <v>1692520</v>
      </c>
      <c r="E111" s="60"/>
      <c r="F111" s="60">
        <v>2470000</v>
      </c>
      <c r="G111" s="22">
        <f t="shared" si="1"/>
        <v>4162520</v>
      </c>
    </row>
    <row r="112" spans="1:11" s="6" customFormat="1">
      <c r="A112" s="46" t="s">
        <v>273</v>
      </c>
      <c r="B112" s="46" t="s">
        <v>418</v>
      </c>
      <c r="C112" s="60"/>
      <c r="D112" s="60">
        <v>3385040</v>
      </c>
      <c r="E112" s="60">
        <v>4666400</v>
      </c>
      <c r="F112" s="60">
        <v>4940000</v>
      </c>
      <c r="G112" s="22">
        <f t="shared" si="1"/>
        <v>12991440</v>
      </c>
    </row>
    <row r="113" spans="1:7" s="6" customFormat="1">
      <c r="A113" s="46" t="s">
        <v>274</v>
      </c>
      <c r="B113" s="46" t="s">
        <v>419</v>
      </c>
      <c r="C113" s="60"/>
      <c r="D113" s="60"/>
      <c r="E113" s="60">
        <v>9332800</v>
      </c>
      <c r="F113" s="60">
        <v>9880000</v>
      </c>
      <c r="G113" s="22">
        <f t="shared" si="1"/>
        <v>19212800</v>
      </c>
    </row>
    <row r="114" spans="1:7" s="6" customFormat="1">
      <c r="A114" s="46" t="s">
        <v>275</v>
      </c>
      <c r="B114" s="46" t="s">
        <v>420</v>
      </c>
      <c r="C114" s="60"/>
      <c r="D114" s="64">
        <v>338504</v>
      </c>
      <c r="E114" s="60">
        <v>466640</v>
      </c>
      <c r="F114" s="60">
        <v>494000</v>
      </c>
      <c r="G114" s="22">
        <f t="shared" si="1"/>
        <v>1299144</v>
      </c>
    </row>
    <row r="115" spans="1:7" s="6" customFormat="1">
      <c r="A115" s="46" t="s">
        <v>276</v>
      </c>
      <c r="B115" s="46" t="s">
        <v>421</v>
      </c>
      <c r="C115" s="60"/>
      <c r="D115" s="60"/>
      <c r="E115" s="60">
        <v>2333200</v>
      </c>
      <c r="F115" s="60">
        <v>2470000</v>
      </c>
      <c r="G115" s="22">
        <f t="shared" si="1"/>
        <v>4803200</v>
      </c>
    </row>
    <row r="116" spans="1:7" s="6" customFormat="1">
      <c r="A116" s="46" t="s">
        <v>277</v>
      </c>
      <c r="B116" s="46" t="s">
        <v>422</v>
      </c>
      <c r="C116" s="60"/>
      <c r="D116" s="60"/>
      <c r="E116" s="42">
        <v>4666400</v>
      </c>
      <c r="F116" s="42">
        <v>4940000</v>
      </c>
      <c r="G116" s="22">
        <f t="shared" si="1"/>
        <v>9606400</v>
      </c>
    </row>
    <row r="117" spans="1:7" s="6" customFormat="1">
      <c r="A117" s="46" t="s">
        <v>278</v>
      </c>
      <c r="B117" s="46" t="s">
        <v>423</v>
      </c>
      <c r="C117" s="60"/>
      <c r="D117" s="64">
        <v>338504</v>
      </c>
      <c r="E117" s="60">
        <v>466640</v>
      </c>
      <c r="F117" s="60">
        <v>494000</v>
      </c>
      <c r="G117" s="22">
        <f t="shared" si="1"/>
        <v>1299144</v>
      </c>
    </row>
    <row r="118" spans="1:7" s="6" customFormat="1">
      <c r="A118" s="46" t="s">
        <v>280</v>
      </c>
      <c r="B118" s="46" t="s">
        <v>425</v>
      </c>
      <c r="C118" s="60"/>
      <c r="D118" s="64">
        <v>338504</v>
      </c>
      <c r="E118" s="60">
        <v>466640</v>
      </c>
      <c r="F118" s="60">
        <v>494000</v>
      </c>
      <c r="G118" s="22">
        <f t="shared" si="1"/>
        <v>1299144</v>
      </c>
    </row>
    <row r="119" spans="1:7" s="6" customFormat="1">
      <c r="A119" s="46" t="s">
        <v>282</v>
      </c>
      <c r="B119" s="46" t="s">
        <v>427</v>
      </c>
      <c r="C119" s="60"/>
      <c r="D119" s="60"/>
      <c r="E119" s="60">
        <v>466640</v>
      </c>
      <c r="F119" s="60">
        <v>494000</v>
      </c>
      <c r="G119" s="22">
        <f t="shared" si="1"/>
        <v>960640</v>
      </c>
    </row>
    <row r="120" spans="1:7" s="6" customFormat="1">
      <c r="A120" s="46" t="s">
        <v>283</v>
      </c>
      <c r="B120" s="46" t="s">
        <v>428</v>
      </c>
      <c r="C120" s="60"/>
      <c r="D120" s="64">
        <v>338504</v>
      </c>
      <c r="E120" s="60">
        <v>466640</v>
      </c>
      <c r="F120" s="60">
        <v>494000</v>
      </c>
      <c r="G120" s="22">
        <f t="shared" si="1"/>
        <v>1299144</v>
      </c>
    </row>
    <row r="121" spans="1:7" s="6" customFormat="1">
      <c r="A121" s="46" t="s">
        <v>284</v>
      </c>
      <c r="B121" s="46" t="s">
        <v>429</v>
      </c>
      <c r="C121" s="60"/>
      <c r="D121" s="44">
        <v>1354016</v>
      </c>
      <c r="E121" s="60">
        <v>1866560</v>
      </c>
      <c r="F121" s="60">
        <v>1976000</v>
      </c>
      <c r="G121" s="22">
        <f t="shared" si="1"/>
        <v>5196576</v>
      </c>
    </row>
    <row r="122" spans="1:7" s="6" customFormat="1">
      <c r="A122" s="46">
        <v>530</v>
      </c>
      <c r="B122" s="66" t="s">
        <v>508</v>
      </c>
      <c r="C122" s="60"/>
      <c r="D122" s="44"/>
      <c r="E122" s="60"/>
      <c r="F122" s="60">
        <v>2470000</v>
      </c>
      <c r="G122" s="22">
        <f t="shared" si="1"/>
        <v>2470000</v>
      </c>
    </row>
    <row r="123" spans="1:7" s="6" customFormat="1">
      <c r="A123" s="46" t="s">
        <v>285</v>
      </c>
      <c r="B123" s="46" t="s">
        <v>430</v>
      </c>
      <c r="C123" s="60"/>
      <c r="D123" s="60"/>
      <c r="E123" s="42">
        <v>1866560</v>
      </c>
      <c r="F123" s="42">
        <v>1976000</v>
      </c>
      <c r="G123" s="22">
        <f t="shared" si="1"/>
        <v>3842560</v>
      </c>
    </row>
    <row r="124" spans="1:7" s="6" customFormat="1">
      <c r="A124" s="46" t="s">
        <v>286</v>
      </c>
      <c r="B124" s="46" t="s">
        <v>431</v>
      </c>
      <c r="C124" s="60"/>
      <c r="D124" s="64">
        <v>338504</v>
      </c>
      <c r="E124" s="42">
        <v>466640</v>
      </c>
      <c r="F124" s="42">
        <v>494000</v>
      </c>
      <c r="G124" s="22">
        <f t="shared" si="1"/>
        <v>1299144</v>
      </c>
    </row>
    <row r="125" spans="1:7" s="6" customFormat="1">
      <c r="A125" s="46" t="s">
        <v>498</v>
      </c>
      <c r="B125" s="46" t="s">
        <v>432</v>
      </c>
      <c r="C125" s="60"/>
      <c r="D125" s="60">
        <v>338504</v>
      </c>
      <c r="E125" s="60">
        <v>466640</v>
      </c>
      <c r="F125" s="60">
        <v>494000</v>
      </c>
      <c r="G125" s="22">
        <f t="shared" si="1"/>
        <v>1299144</v>
      </c>
    </row>
    <row r="126" spans="1:7" s="6" customFormat="1">
      <c r="A126" s="46" t="s">
        <v>288</v>
      </c>
      <c r="B126" s="46" t="s">
        <v>434</v>
      </c>
      <c r="C126" s="60"/>
      <c r="D126" s="60">
        <v>3385040</v>
      </c>
      <c r="E126" s="60">
        <v>4666400</v>
      </c>
      <c r="F126" s="60">
        <v>4940000</v>
      </c>
      <c r="G126" s="22">
        <f t="shared" si="1"/>
        <v>12991440</v>
      </c>
    </row>
    <row r="127" spans="1:7" s="6" customFormat="1">
      <c r="A127" s="46" t="s">
        <v>289</v>
      </c>
      <c r="B127" s="46" t="s">
        <v>435</v>
      </c>
      <c r="C127" s="60"/>
      <c r="D127" s="60"/>
      <c r="E127" s="60"/>
      <c r="F127" s="60">
        <v>4940000</v>
      </c>
      <c r="G127" s="22">
        <f t="shared" si="1"/>
        <v>4940000</v>
      </c>
    </row>
    <row r="128" spans="1:7" s="6" customFormat="1">
      <c r="A128" s="46" t="s">
        <v>290</v>
      </c>
      <c r="B128" s="46" t="s">
        <v>436</v>
      </c>
      <c r="C128" s="60"/>
      <c r="D128" s="43">
        <v>1015512</v>
      </c>
      <c r="E128" s="60"/>
      <c r="F128" s="60">
        <v>1482000</v>
      </c>
      <c r="G128" s="22">
        <f t="shared" si="1"/>
        <v>2497512</v>
      </c>
    </row>
    <row r="129" spans="1:7" s="6" customFormat="1">
      <c r="A129" s="46" t="s">
        <v>291</v>
      </c>
      <c r="B129" s="46" t="s">
        <v>437</v>
      </c>
      <c r="C129" s="60"/>
      <c r="D129" s="44">
        <v>1692520</v>
      </c>
      <c r="E129" s="60"/>
      <c r="F129" s="60">
        <v>2470000</v>
      </c>
      <c r="G129" s="22">
        <f t="shared" si="1"/>
        <v>4162520</v>
      </c>
    </row>
    <row r="130" spans="1:7" s="6" customFormat="1">
      <c r="A130" s="46" t="s">
        <v>292</v>
      </c>
      <c r="B130" s="46" t="s">
        <v>438</v>
      </c>
      <c r="C130" s="60"/>
      <c r="D130" s="60">
        <v>1692520</v>
      </c>
      <c r="E130" s="42">
        <v>2333200</v>
      </c>
      <c r="F130" s="42">
        <v>2470000</v>
      </c>
      <c r="G130" s="22">
        <f t="shared" si="1"/>
        <v>6495720</v>
      </c>
    </row>
    <row r="131" spans="1:7" s="6" customFormat="1">
      <c r="A131" s="46" t="s">
        <v>293</v>
      </c>
      <c r="B131" s="46" t="s">
        <v>439</v>
      </c>
      <c r="C131" s="60"/>
      <c r="D131" s="60">
        <v>677008</v>
      </c>
      <c r="E131" s="60"/>
      <c r="F131" s="60"/>
      <c r="G131" s="22">
        <f t="shared" si="1"/>
        <v>677008</v>
      </c>
    </row>
    <row r="132" spans="1:7">
      <c r="A132" s="46" t="s">
        <v>294</v>
      </c>
      <c r="B132" s="46" t="s">
        <v>440</v>
      </c>
      <c r="C132" s="60"/>
      <c r="D132" s="60">
        <v>3385040</v>
      </c>
      <c r="E132" s="60">
        <v>4666400</v>
      </c>
      <c r="F132" s="60"/>
      <c r="G132" s="22">
        <f t="shared" si="1"/>
        <v>8051440</v>
      </c>
    </row>
    <row r="133" spans="1:7">
      <c r="A133" s="46" t="s">
        <v>295</v>
      </c>
      <c r="B133" s="46" t="s">
        <v>441</v>
      </c>
      <c r="C133" s="60"/>
      <c r="D133" s="44">
        <v>1015512</v>
      </c>
      <c r="E133" s="60">
        <v>1399920</v>
      </c>
      <c r="F133" s="60">
        <v>1482000</v>
      </c>
      <c r="G133" s="22">
        <f t="shared" si="1"/>
        <v>3897432</v>
      </c>
    </row>
    <row r="134" spans="1:7">
      <c r="A134" s="46" t="s">
        <v>296</v>
      </c>
      <c r="B134" s="46" t="s">
        <v>442</v>
      </c>
      <c r="C134" s="60"/>
      <c r="D134" s="44">
        <v>1692520</v>
      </c>
      <c r="E134" s="60">
        <v>2333200</v>
      </c>
      <c r="F134" s="60">
        <v>2470000</v>
      </c>
      <c r="G134" s="22">
        <f t="shared" si="1"/>
        <v>6495720</v>
      </c>
    </row>
    <row r="135" spans="1:7">
      <c r="A135" s="46" t="s">
        <v>297</v>
      </c>
      <c r="B135" s="46" t="s">
        <v>443</v>
      </c>
      <c r="C135" s="60"/>
      <c r="D135" s="64">
        <v>338504</v>
      </c>
      <c r="E135" s="42">
        <v>466640</v>
      </c>
      <c r="F135" s="42">
        <v>494000</v>
      </c>
      <c r="G135" s="22">
        <f t="shared" si="1"/>
        <v>1299144</v>
      </c>
    </row>
    <row r="136" spans="1:7">
      <c r="A136" s="46" t="s">
        <v>298</v>
      </c>
      <c r="B136" s="46" t="s">
        <v>444</v>
      </c>
      <c r="C136" s="60"/>
      <c r="D136" s="60">
        <v>338504</v>
      </c>
      <c r="E136" s="42">
        <v>466640</v>
      </c>
      <c r="F136" s="42">
        <v>494000</v>
      </c>
      <c r="G136" s="22">
        <f t="shared" si="1"/>
        <v>1299144</v>
      </c>
    </row>
    <row r="137" spans="1:7">
      <c r="A137" s="46" t="s">
        <v>299</v>
      </c>
      <c r="B137" s="46" t="s">
        <v>445</v>
      </c>
      <c r="C137" s="60"/>
      <c r="D137" s="64">
        <v>677008</v>
      </c>
      <c r="E137" s="60">
        <v>933280</v>
      </c>
      <c r="F137" s="60">
        <v>988000</v>
      </c>
      <c r="G137" s="22">
        <f t="shared" si="1"/>
        <v>2598288</v>
      </c>
    </row>
    <row r="138" spans="1:7">
      <c r="A138" s="46" t="s">
        <v>300</v>
      </c>
      <c r="B138" s="46" t="s">
        <v>446</v>
      </c>
      <c r="C138" s="60"/>
      <c r="D138" s="64">
        <v>677008</v>
      </c>
      <c r="E138" s="42">
        <v>933280</v>
      </c>
      <c r="F138" s="42">
        <v>988000</v>
      </c>
      <c r="G138" s="22">
        <f t="shared" si="1"/>
        <v>2598288</v>
      </c>
    </row>
    <row r="139" spans="1:7">
      <c r="A139" s="46" t="s">
        <v>301</v>
      </c>
      <c r="B139" s="46" t="s">
        <v>447</v>
      </c>
      <c r="C139" s="60"/>
      <c r="D139" s="60">
        <v>338504</v>
      </c>
      <c r="E139" s="60"/>
      <c r="F139" s="60">
        <v>494000</v>
      </c>
      <c r="G139" s="22">
        <f t="shared" si="1"/>
        <v>832504</v>
      </c>
    </row>
    <row r="140" spans="1:7">
      <c r="A140" s="46" t="s">
        <v>302</v>
      </c>
      <c r="B140" s="46" t="s">
        <v>448</v>
      </c>
      <c r="C140" s="60"/>
      <c r="D140" s="64">
        <v>677008</v>
      </c>
      <c r="E140" s="60">
        <v>933280</v>
      </c>
      <c r="F140" s="60">
        <v>988000</v>
      </c>
      <c r="G140" s="22">
        <f t="shared" ref="G140:G163" si="2">C140+D140+E140+F140</f>
        <v>2598288</v>
      </c>
    </row>
    <row r="141" spans="1:7">
      <c r="A141" s="46" t="s">
        <v>303</v>
      </c>
      <c r="B141" s="46" t="s">
        <v>450</v>
      </c>
      <c r="C141" s="60"/>
      <c r="D141" s="44">
        <v>5077560</v>
      </c>
      <c r="E141" s="60">
        <v>6999600</v>
      </c>
      <c r="F141" s="60">
        <v>7410000</v>
      </c>
      <c r="G141" s="22">
        <f t="shared" si="2"/>
        <v>19487160</v>
      </c>
    </row>
    <row r="142" spans="1:7">
      <c r="A142" s="46" t="s">
        <v>304</v>
      </c>
      <c r="B142" s="46" t="s">
        <v>451</v>
      </c>
      <c r="C142" s="60"/>
      <c r="D142" s="64">
        <v>677008</v>
      </c>
      <c r="E142" s="42">
        <v>933280</v>
      </c>
      <c r="F142" s="42">
        <v>988000</v>
      </c>
      <c r="G142" s="22">
        <f t="shared" si="2"/>
        <v>2598288</v>
      </c>
    </row>
    <row r="143" spans="1:7">
      <c r="A143" s="46" t="s">
        <v>305</v>
      </c>
      <c r="B143" s="46" t="s">
        <v>452</v>
      </c>
      <c r="C143" s="62"/>
      <c r="D143" s="62"/>
      <c r="E143" s="60">
        <v>2333200</v>
      </c>
      <c r="F143" s="60"/>
      <c r="G143" s="22">
        <f t="shared" si="2"/>
        <v>2333200</v>
      </c>
    </row>
    <row r="144" spans="1:7">
      <c r="A144" s="46" t="s">
        <v>306</v>
      </c>
      <c r="B144" s="46" t="s">
        <v>453</v>
      </c>
      <c r="C144" s="60"/>
      <c r="D144" s="44">
        <v>1692520</v>
      </c>
      <c r="E144" s="60"/>
      <c r="F144" s="60">
        <v>2470000</v>
      </c>
      <c r="G144" s="22">
        <f t="shared" si="2"/>
        <v>4162520</v>
      </c>
    </row>
    <row r="145" spans="1:7">
      <c r="A145" s="46" t="s">
        <v>308</v>
      </c>
      <c r="B145" s="46" t="s">
        <v>455</v>
      </c>
      <c r="C145" s="60"/>
      <c r="D145" s="49">
        <v>677008</v>
      </c>
      <c r="E145" s="42">
        <v>933280</v>
      </c>
      <c r="F145" s="42">
        <v>988000</v>
      </c>
      <c r="G145" s="22">
        <f t="shared" si="2"/>
        <v>2598288</v>
      </c>
    </row>
    <row r="146" spans="1:7">
      <c r="A146" s="46" t="s">
        <v>309</v>
      </c>
      <c r="B146" s="46" t="s">
        <v>456</v>
      </c>
      <c r="C146" s="60"/>
      <c r="D146" s="60">
        <v>677008</v>
      </c>
      <c r="E146" s="60">
        <v>933280</v>
      </c>
      <c r="F146" s="60"/>
      <c r="G146" s="22">
        <f t="shared" si="2"/>
        <v>1610288</v>
      </c>
    </row>
    <row r="147" spans="1:7">
      <c r="A147" s="46" t="s">
        <v>310</v>
      </c>
      <c r="B147" s="46" t="s">
        <v>457</v>
      </c>
      <c r="C147" s="60"/>
      <c r="D147" s="60">
        <v>338504</v>
      </c>
      <c r="E147" s="60"/>
      <c r="F147" s="60">
        <v>494000</v>
      </c>
      <c r="G147" s="22">
        <f t="shared" si="2"/>
        <v>832504</v>
      </c>
    </row>
    <row r="148" spans="1:7">
      <c r="A148" s="46" t="s">
        <v>311</v>
      </c>
      <c r="B148" s="46" t="s">
        <v>458</v>
      </c>
      <c r="C148" s="60"/>
      <c r="D148" s="60">
        <v>338504</v>
      </c>
      <c r="E148" s="60">
        <v>466640</v>
      </c>
      <c r="F148" s="60">
        <v>494000</v>
      </c>
      <c r="G148" s="22">
        <f t="shared" si="2"/>
        <v>1299144</v>
      </c>
    </row>
    <row r="149" spans="1:7" ht="11.25" customHeight="1">
      <c r="A149" s="46" t="s">
        <v>312</v>
      </c>
      <c r="B149" s="46" t="s">
        <v>459</v>
      </c>
      <c r="C149" s="60"/>
      <c r="D149" s="42">
        <v>338504</v>
      </c>
      <c r="E149" s="60">
        <v>466640</v>
      </c>
      <c r="F149" s="60">
        <v>494000</v>
      </c>
      <c r="G149" s="22">
        <f t="shared" si="2"/>
        <v>1299144</v>
      </c>
    </row>
    <row r="150" spans="1:7" ht="11.25" customHeight="1">
      <c r="A150" s="46" t="s">
        <v>313</v>
      </c>
      <c r="B150" s="46" t="s">
        <v>460</v>
      </c>
      <c r="C150" s="60"/>
      <c r="D150" s="43">
        <v>2031024</v>
      </c>
      <c r="E150" s="42">
        <v>2799840</v>
      </c>
      <c r="F150" s="42">
        <v>2964000</v>
      </c>
      <c r="G150" s="22">
        <f t="shared" si="2"/>
        <v>7794864</v>
      </c>
    </row>
    <row r="151" spans="1:7" ht="11.25" customHeight="1">
      <c r="A151" s="46" t="s">
        <v>314</v>
      </c>
      <c r="B151" s="46" t="s">
        <v>461</v>
      </c>
      <c r="C151" s="60"/>
      <c r="D151" s="60">
        <v>338504</v>
      </c>
      <c r="E151" s="60"/>
      <c r="F151" s="60">
        <v>494000</v>
      </c>
      <c r="G151" s="22">
        <f t="shared" si="2"/>
        <v>832504</v>
      </c>
    </row>
    <row r="152" spans="1:7" ht="11.25" customHeight="1">
      <c r="A152" s="46" t="s">
        <v>315</v>
      </c>
      <c r="B152" s="46" t="s">
        <v>462</v>
      </c>
      <c r="C152" s="60"/>
      <c r="D152" s="63">
        <v>338504</v>
      </c>
      <c r="E152" s="60">
        <v>466640</v>
      </c>
      <c r="F152" s="60">
        <v>494000</v>
      </c>
      <c r="G152" s="22">
        <f t="shared" si="2"/>
        <v>1299144</v>
      </c>
    </row>
    <row r="153" spans="1:7" ht="11.25" customHeight="1">
      <c r="A153" s="52" t="s">
        <v>501</v>
      </c>
      <c r="B153" s="48" t="s">
        <v>463</v>
      </c>
      <c r="C153" s="60"/>
      <c r="D153" s="43">
        <v>6760080</v>
      </c>
      <c r="E153" s="42">
        <v>9332800</v>
      </c>
      <c r="F153" s="42"/>
      <c r="G153" s="22">
        <f t="shared" si="2"/>
        <v>16092880</v>
      </c>
    </row>
    <row r="154" spans="1:7" ht="11.25" customHeight="1">
      <c r="A154" s="46" t="s">
        <v>317</v>
      </c>
      <c r="B154" s="46" t="s">
        <v>464</v>
      </c>
      <c r="C154" s="60"/>
      <c r="D154" s="67"/>
      <c r="E154" s="62"/>
      <c r="F154" s="62"/>
      <c r="G154" s="22">
        <f t="shared" si="2"/>
        <v>0</v>
      </c>
    </row>
    <row r="155" spans="1:7" ht="11.25" customHeight="1">
      <c r="A155" s="46" t="s">
        <v>318</v>
      </c>
      <c r="B155" s="46" t="s">
        <v>465</v>
      </c>
      <c r="C155" s="62"/>
      <c r="D155" s="62"/>
      <c r="E155" s="60"/>
      <c r="F155" s="60"/>
      <c r="G155" s="22">
        <f t="shared" si="2"/>
        <v>0</v>
      </c>
    </row>
    <row r="156" spans="1:7" ht="11.25" customHeight="1">
      <c r="A156" s="46" t="s">
        <v>319</v>
      </c>
      <c r="B156" s="46" t="s">
        <v>466</v>
      </c>
      <c r="C156" s="60"/>
      <c r="D156" s="44">
        <v>1015512</v>
      </c>
      <c r="E156" s="42">
        <v>1399920</v>
      </c>
      <c r="F156" s="42">
        <v>1482000</v>
      </c>
      <c r="G156" s="22">
        <f t="shared" si="2"/>
        <v>3897432</v>
      </c>
    </row>
    <row r="157" spans="1:7" ht="11.25" customHeight="1">
      <c r="A157" s="46" t="s">
        <v>320</v>
      </c>
      <c r="B157" s="46" t="s">
        <v>467</v>
      </c>
      <c r="C157" s="60"/>
      <c r="D157" s="60"/>
      <c r="E157" s="60">
        <v>4666400</v>
      </c>
      <c r="F157" s="60">
        <v>4940000</v>
      </c>
      <c r="G157" s="22">
        <f t="shared" si="2"/>
        <v>9606400</v>
      </c>
    </row>
    <row r="158" spans="1:7" ht="11.25" customHeight="1">
      <c r="A158" s="46" t="s">
        <v>321</v>
      </c>
      <c r="B158" s="46" t="s">
        <v>468</v>
      </c>
      <c r="C158" s="60"/>
      <c r="D158" s="60">
        <v>1692520</v>
      </c>
      <c r="E158" s="42">
        <v>2333200</v>
      </c>
      <c r="F158" s="42">
        <v>2470000</v>
      </c>
      <c r="G158" s="22">
        <f t="shared" si="2"/>
        <v>6495720</v>
      </c>
    </row>
    <row r="159" spans="1:7" ht="11.25" customHeight="1">
      <c r="A159" s="46" t="s">
        <v>322</v>
      </c>
      <c r="B159" s="46" t="s">
        <v>469</v>
      </c>
      <c r="C159" s="60"/>
      <c r="D159" s="63">
        <v>338504</v>
      </c>
      <c r="E159" s="60">
        <v>466640</v>
      </c>
      <c r="F159" s="60">
        <v>494000</v>
      </c>
      <c r="G159" s="22">
        <f t="shared" si="2"/>
        <v>1299144</v>
      </c>
    </row>
    <row r="160" spans="1:7" ht="11.25" customHeight="1">
      <c r="A160" s="46" t="s">
        <v>323</v>
      </c>
      <c r="B160" s="46" t="s">
        <v>470</v>
      </c>
      <c r="C160" s="60"/>
      <c r="D160" s="64">
        <v>338504</v>
      </c>
      <c r="E160" s="42">
        <v>466640</v>
      </c>
      <c r="F160" s="42">
        <v>494000</v>
      </c>
      <c r="G160" s="22">
        <f t="shared" si="2"/>
        <v>1299144</v>
      </c>
    </row>
    <row r="161" spans="1:11" ht="11.25" customHeight="1">
      <c r="A161" s="46" t="s">
        <v>324</v>
      </c>
      <c r="B161" s="46" t="s">
        <v>471</v>
      </c>
      <c r="C161" s="60"/>
      <c r="D161" s="60">
        <v>1692520</v>
      </c>
      <c r="E161" s="42">
        <v>2333200</v>
      </c>
      <c r="F161" s="42">
        <v>2470000</v>
      </c>
      <c r="G161" s="22">
        <f t="shared" si="2"/>
        <v>6495720</v>
      </c>
    </row>
    <row r="162" spans="1:11" ht="11.25" customHeight="1">
      <c r="A162" s="46" t="s">
        <v>325</v>
      </c>
      <c r="B162" s="46" t="s">
        <v>472</v>
      </c>
      <c r="C162" s="60"/>
      <c r="D162" s="43">
        <v>1015512</v>
      </c>
      <c r="E162" s="42">
        <v>1399920</v>
      </c>
      <c r="F162" s="42">
        <v>1482000</v>
      </c>
      <c r="G162" s="22">
        <f t="shared" si="2"/>
        <v>3897432</v>
      </c>
    </row>
    <row r="163" spans="1:11" ht="11.25" customHeight="1">
      <c r="A163" s="19"/>
      <c r="B163" s="19" t="s">
        <v>506</v>
      </c>
      <c r="C163" s="20"/>
      <c r="D163" s="61"/>
      <c r="E163" s="65">
        <v>6352137</v>
      </c>
      <c r="F163" s="65"/>
      <c r="G163" s="22">
        <f t="shared" si="2"/>
        <v>6352137</v>
      </c>
    </row>
    <row r="164" spans="1:11">
      <c r="A164" s="23" t="s">
        <v>149</v>
      </c>
      <c r="B164" s="23" t="s">
        <v>149</v>
      </c>
      <c r="C164" s="24">
        <f>SUM(C11:C163)</f>
        <v>0</v>
      </c>
      <c r="D164" s="24">
        <f>SUM(D11:D163)</f>
        <v>147933395.59999999</v>
      </c>
      <c r="E164" s="24">
        <f>SUM(E11:E163)</f>
        <v>242483950</v>
      </c>
      <c r="F164" s="24">
        <f>SUM(F11:F163)</f>
        <v>272545975</v>
      </c>
      <c r="G164" s="24">
        <f>SUM(G11:G163)</f>
        <v>662963320.60000002</v>
      </c>
    </row>
    <row r="173" spans="1:11">
      <c r="A173" s="7"/>
      <c r="B173" s="7" t="s">
        <v>44</v>
      </c>
      <c r="D173" s="2">
        <v>338504</v>
      </c>
      <c r="G173" s="21" t="s">
        <v>494</v>
      </c>
    </row>
    <row r="174" spans="1:11">
      <c r="A174" s="46" t="s">
        <v>497</v>
      </c>
      <c r="B174" s="46" t="s">
        <v>493</v>
      </c>
      <c r="C174" s="60">
        <v>234080</v>
      </c>
      <c r="G174" s="21" t="s">
        <v>502</v>
      </c>
    </row>
    <row r="175" spans="1:11" s="2" customFormat="1">
      <c r="A175" s="45"/>
      <c r="B175" s="46" t="s">
        <v>346</v>
      </c>
      <c r="C175" s="60">
        <v>702240</v>
      </c>
      <c r="D175" s="60">
        <v>2031024</v>
      </c>
      <c r="H175" s="1"/>
      <c r="I175" s="1"/>
      <c r="J175" s="1"/>
      <c r="K175" s="1"/>
    </row>
    <row r="176" spans="1:11">
      <c r="A176" s="46" t="s">
        <v>223</v>
      </c>
      <c r="B176" s="46" t="s">
        <v>366</v>
      </c>
      <c r="C176" s="60">
        <v>585200</v>
      </c>
    </row>
    <row r="177" spans="1:7">
      <c r="B177" s="46" t="s">
        <v>354</v>
      </c>
      <c r="C177" s="62">
        <v>585200</v>
      </c>
    </row>
    <row r="178" spans="1:7">
      <c r="C178" s="57">
        <v>234080</v>
      </c>
    </row>
    <row r="179" spans="1:7">
      <c r="C179" s="42">
        <v>117040</v>
      </c>
      <c r="D179" s="42">
        <v>338504</v>
      </c>
    </row>
    <row r="180" spans="1:7">
      <c r="C180" s="57">
        <v>117040</v>
      </c>
      <c r="D180" s="57">
        <v>1692520</v>
      </c>
      <c r="E180" s="57">
        <v>466640</v>
      </c>
      <c r="F180" s="57">
        <v>466640</v>
      </c>
    </row>
    <row r="181" spans="1:7">
      <c r="C181" s="57">
        <v>146300</v>
      </c>
      <c r="D181" s="57">
        <v>338504</v>
      </c>
      <c r="E181" s="57">
        <v>466640</v>
      </c>
      <c r="F181" s="57">
        <v>466640</v>
      </c>
    </row>
    <row r="182" spans="1:7">
      <c r="C182" s="57">
        <v>117040</v>
      </c>
      <c r="D182" s="57">
        <v>338504</v>
      </c>
      <c r="E182" s="57">
        <v>466640</v>
      </c>
      <c r="F182" s="57">
        <v>466640</v>
      </c>
    </row>
    <row r="183" spans="1:7">
      <c r="C183" s="57">
        <v>819280</v>
      </c>
      <c r="D183" s="57">
        <v>677008</v>
      </c>
      <c r="E183" s="57">
        <v>933280</v>
      </c>
      <c r="F183" s="57">
        <v>933280</v>
      </c>
    </row>
    <row r="184" spans="1:7" s="2" customFormat="1">
      <c r="A184" s="1"/>
      <c r="C184" s="57">
        <v>351120</v>
      </c>
    </row>
    <row r="185" spans="1:7">
      <c r="C185" s="2">
        <f>SUM(C178:C184)</f>
        <v>1901900</v>
      </c>
      <c r="D185" s="2">
        <f t="shared" ref="D185:F185" si="3">SUM(D178:D184)</f>
        <v>3385040</v>
      </c>
      <c r="E185" s="2">
        <f t="shared" si="3"/>
        <v>2333200</v>
      </c>
      <c r="F185" s="2">
        <f t="shared" si="3"/>
        <v>2333200</v>
      </c>
      <c r="G185" s="2">
        <f>SUM(C185:E185)</f>
        <v>7620140</v>
      </c>
    </row>
    <row r="188" spans="1:7">
      <c r="B188" s="46" t="s">
        <v>452</v>
      </c>
      <c r="C188" s="60">
        <v>585200</v>
      </c>
      <c r="D188" s="60">
        <v>1692520</v>
      </c>
    </row>
    <row r="189" spans="1:7">
      <c r="B189" s="46" t="s">
        <v>454</v>
      </c>
      <c r="C189" s="60"/>
      <c r="D189" s="62">
        <v>1692520</v>
      </c>
    </row>
    <row r="190" spans="1:7">
      <c r="A190" s="46" t="s">
        <v>317</v>
      </c>
      <c r="B190" s="46" t="s">
        <v>464</v>
      </c>
      <c r="C190" s="60"/>
      <c r="D190" s="60">
        <v>1354016</v>
      </c>
      <c r="E190" s="60">
        <v>1866560</v>
      </c>
      <c r="F190" s="60">
        <v>1976000</v>
      </c>
    </row>
    <row r="191" spans="1:7">
      <c r="A191" s="46" t="s">
        <v>270</v>
      </c>
      <c r="B191" s="46" t="s">
        <v>415</v>
      </c>
      <c r="C191" s="60"/>
      <c r="D191" s="60">
        <v>1354016</v>
      </c>
      <c r="E191" s="60">
        <v>1866560</v>
      </c>
    </row>
    <row r="192" spans="1:7">
      <c r="A192" s="46">
        <v>407</v>
      </c>
      <c r="B192" s="66" t="s">
        <v>507</v>
      </c>
      <c r="C192" s="60"/>
      <c r="D192" s="60"/>
      <c r="E192" s="42"/>
      <c r="F192" s="42">
        <v>12350000</v>
      </c>
    </row>
    <row r="197" spans="1:15" s="2" customFormat="1">
      <c r="A197" s="1"/>
      <c r="B197" s="1"/>
      <c r="E197" s="2">
        <v>49126077</v>
      </c>
      <c r="F197" s="2">
        <v>49126077</v>
      </c>
      <c r="H197" s="1"/>
      <c r="I197" s="1"/>
      <c r="J197" s="1"/>
      <c r="K197" s="1"/>
    </row>
    <row r="198" spans="1:15" s="2" customFormat="1">
      <c r="A198" s="1"/>
      <c r="B198" s="1"/>
      <c r="E198" s="2">
        <v>155718987.59999999</v>
      </c>
      <c r="F198" s="2">
        <v>155718987.59999999</v>
      </c>
      <c r="H198" s="1"/>
      <c r="I198" s="1"/>
      <c r="J198" s="1"/>
      <c r="K198" s="1"/>
    </row>
    <row r="199" spans="1:15" s="2" customFormat="1">
      <c r="A199" s="1"/>
      <c r="B199" s="1"/>
      <c r="E199" s="2">
        <v>213733093</v>
      </c>
      <c r="F199" s="2">
        <v>213733093</v>
      </c>
      <c r="H199" s="1"/>
      <c r="I199" s="1"/>
      <c r="J199" s="1"/>
      <c r="K199" s="1"/>
    </row>
    <row r="200" spans="1:15">
      <c r="O200" s="68"/>
    </row>
  </sheetData>
  <autoFilter ref="A10:S162">
    <filterColumn colId="5"/>
  </autoFilter>
  <mergeCells count="6">
    <mergeCell ref="B8:G8"/>
    <mergeCell ref="D1:G1"/>
    <mergeCell ref="D2:G2"/>
    <mergeCell ref="D3:G3"/>
    <mergeCell ref="B6:G6"/>
    <mergeCell ref="B7:G7"/>
  </mergeCells>
  <pageMargins left="0.62992125984251968" right="0.27559055118110237" top="0.27559055118110237" bottom="0.35433070866141736" header="0.19685039370078741" footer="0.23622047244094491"/>
  <pageSetup paperSize="9" scale="89" orientation="portrait" verticalDpi="1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00B050"/>
  </sheetPr>
  <dimension ref="A1:L189"/>
  <sheetViews>
    <sheetView showZeros="0" view="pageBreakPreview" topLeftCell="A136" zoomScaleNormal="100" zoomScaleSheetLayoutView="100" workbookViewId="0">
      <selection activeCell="G174" sqref="G174:J181"/>
    </sheetView>
  </sheetViews>
  <sheetFormatPr defaultColWidth="10.33203125" defaultRowHeight="11.25"/>
  <cols>
    <col min="1" max="2" width="10.33203125" style="1"/>
    <col min="3" max="3" width="43.5" style="1" customWidth="1"/>
    <col min="4" max="4" width="16" style="2" hidden="1" customWidth="1"/>
    <col min="5" max="5" width="15.83203125" style="2" hidden="1" customWidth="1"/>
    <col min="6" max="6" width="11" style="2" customWidth="1"/>
    <col min="7" max="10" width="16.1640625" style="2" customWidth="1"/>
    <col min="11" max="16384" width="10.33203125" style="1"/>
  </cols>
  <sheetData>
    <row r="1" spans="1:10">
      <c r="E1" s="21" t="s">
        <v>168</v>
      </c>
      <c r="F1" s="21"/>
      <c r="G1" s="21"/>
      <c r="H1" s="72" t="s">
        <v>168</v>
      </c>
      <c r="I1" s="72"/>
      <c r="J1" s="72"/>
    </row>
    <row r="2" spans="1:10">
      <c r="E2" s="21" t="s">
        <v>166</v>
      </c>
      <c r="F2" s="21"/>
      <c r="G2" s="21"/>
      <c r="H2" s="72" t="s">
        <v>180</v>
      </c>
      <c r="I2" s="72"/>
      <c r="J2" s="72"/>
    </row>
    <row r="3" spans="1:10">
      <c r="E3" s="21" t="s">
        <v>167</v>
      </c>
      <c r="F3" s="21"/>
      <c r="G3" s="21"/>
      <c r="H3" s="72" t="s">
        <v>195</v>
      </c>
      <c r="I3" s="72"/>
      <c r="J3" s="72"/>
    </row>
    <row r="4" spans="1:10">
      <c r="E4" s="21" t="s">
        <v>177</v>
      </c>
      <c r="F4" s="21"/>
      <c r="G4" s="21"/>
      <c r="H4" s="21"/>
      <c r="I4" s="21"/>
      <c r="J4" s="21"/>
    </row>
    <row r="6" spans="1:10">
      <c r="D6" s="71"/>
      <c r="E6" s="71"/>
      <c r="F6" s="71"/>
      <c r="G6" s="71"/>
      <c r="H6" s="71"/>
      <c r="I6" s="71"/>
      <c r="J6" s="71"/>
    </row>
    <row r="7" spans="1:10">
      <c r="D7" s="71"/>
      <c r="E7" s="71"/>
      <c r="F7" s="71"/>
      <c r="G7" s="71"/>
      <c r="H7" s="71"/>
      <c r="I7" s="71"/>
      <c r="J7" s="71"/>
    </row>
    <row r="8" spans="1:10">
      <c r="D8" s="71"/>
      <c r="E8" s="71"/>
      <c r="F8" s="71"/>
      <c r="G8" s="71"/>
      <c r="H8" s="71"/>
      <c r="I8" s="71"/>
      <c r="J8" s="71"/>
    </row>
    <row r="9" spans="1:10">
      <c r="D9" s="56"/>
      <c r="E9" s="56"/>
      <c r="F9" s="35"/>
      <c r="G9" s="35"/>
      <c r="H9" s="35"/>
      <c r="I9" s="35"/>
      <c r="J9" s="35"/>
    </row>
    <row r="10" spans="1:10" s="6" customFormat="1">
      <c r="A10" s="45" t="s">
        <v>489</v>
      </c>
      <c r="B10" s="3" t="s">
        <v>488</v>
      </c>
      <c r="C10" s="3" t="s">
        <v>7</v>
      </c>
      <c r="D10" s="4">
        <v>2015</v>
      </c>
      <c r="E10" s="4">
        <v>2016</v>
      </c>
      <c r="F10" s="4">
        <v>2017</v>
      </c>
      <c r="G10" s="4">
        <v>2018</v>
      </c>
      <c r="H10" s="4">
        <v>2019</v>
      </c>
      <c r="I10" s="4">
        <v>2020</v>
      </c>
      <c r="J10" s="5" t="s">
        <v>8</v>
      </c>
    </row>
    <row r="11" spans="1:10" s="6" customFormat="1">
      <c r="A11" s="45">
        <v>162</v>
      </c>
      <c r="B11" s="46" t="s">
        <v>335</v>
      </c>
      <c r="C11" s="46" t="s">
        <v>484</v>
      </c>
      <c r="D11" s="8"/>
      <c r="E11" s="8"/>
      <c r="F11" s="8"/>
      <c r="G11" s="20"/>
      <c r="H11" s="50"/>
      <c r="I11" s="20"/>
      <c r="J11" s="22">
        <f>D11+E11+F11+G11+H11+I11</f>
        <v>0</v>
      </c>
    </row>
    <row r="12" spans="1:10" s="6" customFormat="1">
      <c r="A12" s="45">
        <v>150</v>
      </c>
      <c r="B12" s="46" t="s">
        <v>326</v>
      </c>
      <c r="C12" s="46" t="s">
        <v>473</v>
      </c>
      <c r="D12" s="8"/>
      <c r="E12" s="8"/>
      <c r="F12" s="8"/>
      <c r="G12" s="20">
        <v>14630</v>
      </c>
      <c r="H12" s="50"/>
      <c r="I12" s="20"/>
      <c r="J12" s="22">
        <f t="shared" ref="J12:J76" si="0">D12+E12+F12+G12+H12+I12</f>
        <v>14630</v>
      </c>
    </row>
    <row r="13" spans="1:10" s="6" customFormat="1">
      <c r="A13" s="45">
        <v>15</v>
      </c>
      <c r="B13" s="46" t="s">
        <v>211</v>
      </c>
      <c r="C13" s="46" t="s">
        <v>354</v>
      </c>
      <c r="D13" s="8"/>
      <c r="E13" s="8"/>
      <c r="F13" s="8"/>
      <c r="G13" s="20">
        <v>585200</v>
      </c>
      <c r="H13" s="20"/>
      <c r="I13" s="20"/>
      <c r="J13" s="22">
        <f t="shared" si="0"/>
        <v>585200</v>
      </c>
    </row>
    <row r="14" spans="1:10" s="6" customFormat="1">
      <c r="A14" s="45">
        <v>151</v>
      </c>
      <c r="B14" s="46" t="s">
        <v>327</v>
      </c>
      <c r="C14" s="46" t="s">
        <v>474</v>
      </c>
      <c r="D14" s="8"/>
      <c r="E14" s="8"/>
      <c r="F14" s="8"/>
      <c r="G14" s="20">
        <v>2926</v>
      </c>
      <c r="H14" s="54"/>
      <c r="I14" s="20">
        <v>11666</v>
      </c>
      <c r="J14" s="22">
        <f t="shared" si="0"/>
        <v>14592</v>
      </c>
    </row>
    <row r="15" spans="1:10" s="6" customFormat="1">
      <c r="A15" s="45">
        <v>152</v>
      </c>
      <c r="B15" s="46" t="s">
        <v>328</v>
      </c>
      <c r="C15" s="46" t="s">
        <v>475</v>
      </c>
      <c r="D15" s="8"/>
      <c r="E15" s="8"/>
      <c r="F15" s="8"/>
      <c r="G15" s="20">
        <v>2926</v>
      </c>
      <c r="H15" s="54"/>
      <c r="I15" s="20"/>
      <c r="J15" s="22">
        <f t="shared" si="0"/>
        <v>2926</v>
      </c>
    </row>
    <row r="16" spans="1:10" s="6" customFormat="1">
      <c r="A16" s="45">
        <v>153</v>
      </c>
      <c r="B16" s="46" t="s">
        <v>329</v>
      </c>
      <c r="C16" s="46" t="s">
        <v>476</v>
      </c>
      <c r="D16" s="8"/>
      <c r="E16" s="8"/>
      <c r="F16" s="8"/>
      <c r="G16" s="20">
        <v>2926</v>
      </c>
      <c r="H16" s="54"/>
      <c r="I16" s="20"/>
      <c r="J16" s="22">
        <f t="shared" si="0"/>
        <v>2926</v>
      </c>
    </row>
    <row r="17" spans="1:11" s="6" customFormat="1">
      <c r="A17" s="45">
        <v>168</v>
      </c>
      <c r="B17" s="46" t="s">
        <v>264</v>
      </c>
      <c r="C17" s="48" t="s">
        <v>199</v>
      </c>
      <c r="D17" s="8"/>
      <c r="E17" s="8"/>
      <c r="F17" s="8"/>
      <c r="G17" s="20">
        <v>117040</v>
      </c>
      <c r="H17" s="50"/>
      <c r="I17" s="20">
        <v>466640</v>
      </c>
      <c r="J17" s="22">
        <f t="shared" si="0"/>
        <v>583680</v>
      </c>
      <c r="K17" s="6">
        <v>1</v>
      </c>
    </row>
    <row r="18" spans="1:11" s="6" customFormat="1">
      <c r="A18" s="45">
        <v>161</v>
      </c>
      <c r="B18" s="46" t="s">
        <v>334</v>
      </c>
      <c r="C18" s="46" t="s">
        <v>483</v>
      </c>
      <c r="D18" s="8"/>
      <c r="E18" s="8"/>
      <c r="F18" s="8"/>
      <c r="G18" s="20"/>
      <c r="H18" s="55">
        <v>1823913</v>
      </c>
      <c r="I18" s="20">
        <v>2514330</v>
      </c>
      <c r="J18" s="22">
        <f t="shared" si="0"/>
        <v>4338243</v>
      </c>
      <c r="K18" s="6">
        <v>1</v>
      </c>
    </row>
    <row r="19" spans="1:11" s="6" customFormat="1">
      <c r="A19" s="45">
        <v>1</v>
      </c>
      <c r="B19" s="46" t="s">
        <v>339</v>
      </c>
      <c r="C19" s="46" t="s">
        <v>487</v>
      </c>
      <c r="D19" s="8"/>
      <c r="E19" s="8"/>
      <c r="F19" s="8"/>
      <c r="G19" s="20"/>
      <c r="H19" s="20"/>
      <c r="I19" s="20">
        <v>466640</v>
      </c>
      <c r="J19" s="22">
        <f t="shared" si="0"/>
        <v>466640</v>
      </c>
    </row>
    <row r="20" spans="1:11" s="6" customFormat="1">
      <c r="A20" s="45">
        <v>154</v>
      </c>
      <c r="B20" s="52" t="s">
        <v>490</v>
      </c>
      <c r="C20" s="46" t="s">
        <v>477</v>
      </c>
      <c r="D20" s="8"/>
      <c r="E20" s="8"/>
      <c r="F20" s="8"/>
      <c r="G20" s="20">
        <v>19019</v>
      </c>
      <c r="H20" s="50"/>
      <c r="I20" s="20">
        <v>75829</v>
      </c>
      <c r="J20" s="22">
        <f t="shared" si="0"/>
        <v>94848</v>
      </c>
      <c r="K20" s="6">
        <v>1</v>
      </c>
    </row>
    <row r="21" spans="1:11" s="6" customFormat="1">
      <c r="A21" s="45">
        <v>3</v>
      </c>
      <c r="B21" s="46" t="s">
        <v>340</v>
      </c>
      <c r="C21" s="46" t="s">
        <v>383</v>
      </c>
      <c r="D21" s="8"/>
      <c r="E21" s="8"/>
      <c r="F21" s="8"/>
      <c r="G21" s="20"/>
      <c r="H21" s="50"/>
      <c r="I21" s="20">
        <v>933280</v>
      </c>
      <c r="J21" s="22">
        <f t="shared" si="0"/>
        <v>933280</v>
      </c>
      <c r="K21" s="6">
        <v>1</v>
      </c>
    </row>
    <row r="22" spans="1:11" s="6" customFormat="1">
      <c r="A22" s="45">
        <v>155</v>
      </c>
      <c r="B22" s="46" t="s">
        <v>330</v>
      </c>
      <c r="C22" s="46" t="s">
        <v>478</v>
      </c>
      <c r="D22" s="8"/>
      <c r="E22" s="8"/>
      <c r="F22" s="8"/>
      <c r="G22" s="20">
        <v>146300</v>
      </c>
      <c r="H22" s="54"/>
      <c r="I22" s="20"/>
      <c r="J22" s="22">
        <f t="shared" si="0"/>
        <v>146300</v>
      </c>
    </row>
    <row r="23" spans="1:11" s="6" customFormat="1">
      <c r="A23" s="45">
        <v>156</v>
      </c>
      <c r="B23" s="46" t="s">
        <v>331</v>
      </c>
      <c r="C23" s="46" t="s">
        <v>479</v>
      </c>
      <c r="D23" s="8"/>
      <c r="E23" s="8"/>
      <c r="F23" s="8"/>
      <c r="G23" s="20">
        <v>1463</v>
      </c>
      <c r="H23" s="54"/>
      <c r="I23" s="20"/>
      <c r="J23" s="22">
        <f t="shared" si="0"/>
        <v>1463</v>
      </c>
    </row>
    <row r="24" spans="1:11" s="6" customFormat="1">
      <c r="A24" s="45">
        <v>84</v>
      </c>
      <c r="B24" s="46" t="s">
        <v>269</v>
      </c>
      <c r="C24" s="46" t="s">
        <v>414</v>
      </c>
      <c r="D24" s="8"/>
      <c r="E24" s="8"/>
      <c r="F24" s="8"/>
      <c r="G24" s="20"/>
      <c r="H24" s="58"/>
      <c r="I24" s="54"/>
      <c r="J24" s="22">
        <f t="shared" si="0"/>
        <v>0</v>
      </c>
    </row>
    <row r="25" spans="1:11" s="6" customFormat="1">
      <c r="A25" s="45">
        <v>157</v>
      </c>
      <c r="B25" s="47" t="s">
        <v>200</v>
      </c>
      <c r="C25" s="53" t="s">
        <v>491</v>
      </c>
      <c r="D25" s="8"/>
      <c r="E25" s="8"/>
      <c r="F25" s="8"/>
      <c r="G25" s="20">
        <v>8778</v>
      </c>
      <c r="H25" s="54"/>
      <c r="I25" s="54"/>
      <c r="J25" s="22">
        <f t="shared" si="0"/>
        <v>8778</v>
      </c>
    </row>
    <row r="26" spans="1:11" s="6" customFormat="1">
      <c r="A26" s="45">
        <v>18</v>
      </c>
      <c r="B26" s="46" t="s">
        <v>213</v>
      </c>
      <c r="C26" s="46" t="s">
        <v>356</v>
      </c>
      <c r="D26" s="8"/>
      <c r="E26" s="8"/>
      <c r="F26" s="8"/>
      <c r="G26" s="20"/>
      <c r="H26" s="59"/>
      <c r="I26" s="54">
        <v>466640</v>
      </c>
      <c r="J26" s="22">
        <f t="shared" si="0"/>
        <v>466640</v>
      </c>
    </row>
    <row r="27" spans="1:11" s="6" customFormat="1">
      <c r="A27" s="45">
        <v>158</v>
      </c>
      <c r="B27" s="46" t="s">
        <v>332</v>
      </c>
      <c r="C27" s="46" t="s">
        <v>480</v>
      </c>
      <c r="D27" s="8"/>
      <c r="E27" s="8"/>
      <c r="F27" s="8"/>
      <c r="G27" s="20">
        <v>146300</v>
      </c>
      <c r="H27" s="54"/>
      <c r="I27" s="20"/>
      <c r="J27" s="22">
        <f t="shared" si="0"/>
        <v>146300</v>
      </c>
    </row>
    <row r="28" spans="1:11" s="6" customFormat="1">
      <c r="A28" s="45">
        <v>165</v>
      </c>
      <c r="B28" s="46" t="s">
        <v>337</v>
      </c>
      <c r="C28" s="46" t="s">
        <v>486</v>
      </c>
      <c r="D28" s="8"/>
      <c r="E28" s="8"/>
      <c r="F28" s="8"/>
      <c r="G28" s="20"/>
      <c r="H28" s="50"/>
      <c r="I28" s="20"/>
      <c r="J28" s="22">
        <f t="shared" si="0"/>
        <v>0</v>
      </c>
    </row>
    <row r="29" spans="1:11" s="6" customFormat="1">
      <c r="A29" s="45">
        <v>159</v>
      </c>
      <c r="B29" s="52" t="s">
        <v>338</v>
      </c>
      <c r="C29" s="46" t="s">
        <v>481</v>
      </c>
      <c r="D29" s="8"/>
      <c r="E29" s="8"/>
      <c r="F29" s="8"/>
      <c r="G29" s="20">
        <v>2926</v>
      </c>
      <c r="H29" s="50"/>
      <c r="I29" s="20">
        <v>11666</v>
      </c>
      <c r="J29" s="22">
        <f t="shared" si="0"/>
        <v>14592</v>
      </c>
      <c r="K29" s="6">
        <v>1</v>
      </c>
    </row>
    <row r="30" spans="1:11" s="6" customFormat="1">
      <c r="A30" s="45">
        <v>130</v>
      </c>
      <c r="B30" s="46" t="s">
        <v>307</v>
      </c>
      <c r="C30" s="46" t="s">
        <v>454</v>
      </c>
      <c r="D30" s="8"/>
      <c r="E30" s="8"/>
      <c r="F30" s="8"/>
      <c r="G30" s="20"/>
      <c r="H30" s="49"/>
      <c r="I30" s="20"/>
      <c r="J30" s="22">
        <f t="shared" si="0"/>
        <v>0</v>
      </c>
    </row>
    <row r="31" spans="1:11" s="6" customFormat="1">
      <c r="A31" s="45">
        <v>163</v>
      </c>
      <c r="B31" s="46" t="s">
        <v>336</v>
      </c>
      <c r="C31" s="46" t="s">
        <v>485</v>
      </c>
      <c r="D31" s="8"/>
      <c r="E31" s="8"/>
      <c r="F31" s="8"/>
      <c r="G31" s="20"/>
      <c r="H31" s="50"/>
      <c r="I31" s="20"/>
      <c r="J31" s="22">
        <f t="shared" si="0"/>
        <v>0</v>
      </c>
    </row>
    <row r="32" spans="1:11" s="6" customFormat="1">
      <c r="A32" s="45">
        <v>4</v>
      </c>
      <c r="B32" s="46" t="s">
        <v>201</v>
      </c>
      <c r="C32" s="46" t="s">
        <v>344</v>
      </c>
      <c r="D32" s="8">
        <v>0</v>
      </c>
      <c r="E32" s="8"/>
      <c r="F32" s="8"/>
      <c r="G32" s="20">
        <v>117040</v>
      </c>
      <c r="H32" s="20"/>
      <c r="I32" s="20"/>
      <c r="J32" s="22">
        <f t="shared" si="0"/>
        <v>117040</v>
      </c>
    </row>
    <row r="33" spans="1:11" s="6" customFormat="1">
      <c r="A33" s="45">
        <v>5</v>
      </c>
      <c r="B33" s="46" t="s">
        <v>202</v>
      </c>
      <c r="C33" s="46" t="s">
        <v>345</v>
      </c>
      <c r="D33" s="8"/>
      <c r="E33" s="8"/>
      <c r="F33" s="8"/>
      <c r="G33" s="20">
        <v>234080</v>
      </c>
      <c r="H33" s="20">
        <v>677008</v>
      </c>
      <c r="I33" s="20"/>
      <c r="J33" s="22">
        <f t="shared" si="0"/>
        <v>911088</v>
      </c>
    </row>
    <row r="34" spans="1:11" s="6" customFormat="1">
      <c r="A34" s="45">
        <v>6</v>
      </c>
      <c r="B34" s="46" t="s">
        <v>203</v>
      </c>
      <c r="C34" s="46" t="s">
        <v>346</v>
      </c>
      <c r="D34" s="8"/>
      <c r="E34" s="8"/>
      <c r="F34" s="8"/>
      <c r="G34" s="20">
        <v>702240</v>
      </c>
      <c r="H34" s="44"/>
      <c r="I34" s="20"/>
      <c r="J34" s="22">
        <f t="shared" si="0"/>
        <v>702240</v>
      </c>
    </row>
    <row r="35" spans="1:11" s="6" customFormat="1">
      <c r="A35" s="45">
        <v>7</v>
      </c>
      <c r="B35" s="46" t="s">
        <v>204</v>
      </c>
      <c r="C35" s="46" t="s">
        <v>347</v>
      </c>
      <c r="D35" s="8"/>
      <c r="E35" s="8"/>
      <c r="F35" s="8"/>
      <c r="G35" s="20"/>
      <c r="H35" s="44"/>
      <c r="I35" s="20"/>
      <c r="J35" s="22">
        <f t="shared" si="0"/>
        <v>0</v>
      </c>
    </row>
    <row r="36" spans="1:11" s="6" customFormat="1">
      <c r="A36" s="45">
        <v>8</v>
      </c>
      <c r="B36" s="46" t="s">
        <v>205</v>
      </c>
      <c r="C36" s="46" t="s">
        <v>348</v>
      </c>
      <c r="D36" s="8"/>
      <c r="E36" s="8"/>
      <c r="F36" s="8"/>
      <c r="G36" s="20"/>
      <c r="H36" s="20"/>
      <c r="I36" s="20">
        <v>466640</v>
      </c>
      <c r="J36" s="22">
        <f t="shared" si="0"/>
        <v>466640</v>
      </c>
    </row>
    <row r="37" spans="1:11" s="6" customFormat="1">
      <c r="A37" s="45"/>
      <c r="B37" s="51">
        <v>169</v>
      </c>
      <c r="C37" s="48" t="s">
        <v>493</v>
      </c>
      <c r="D37" s="8"/>
      <c r="E37" s="8"/>
      <c r="F37" s="8"/>
      <c r="G37" s="20">
        <v>234080</v>
      </c>
      <c r="H37" s="20"/>
      <c r="I37" s="20"/>
      <c r="J37" s="22"/>
    </row>
    <row r="38" spans="1:11" s="6" customFormat="1">
      <c r="A38" s="45">
        <v>10</v>
      </c>
      <c r="B38" s="46" t="s">
        <v>206</v>
      </c>
      <c r="C38" s="46" t="s">
        <v>349</v>
      </c>
      <c r="D38" s="8"/>
      <c r="E38" s="8"/>
      <c r="F38" s="8"/>
      <c r="G38" s="20">
        <v>117040</v>
      </c>
      <c r="H38" s="20">
        <v>338504</v>
      </c>
      <c r="I38" s="20"/>
      <c r="J38" s="22">
        <f t="shared" si="0"/>
        <v>455544</v>
      </c>
    </row>
    <row r="39" spans="1:11" s="6" customFormat="1">
      <c r="A39" s="45">
        <v>11</v>
      </c>
      <c r="B39" s="46" t="s">
        <v>207</v>
      </c>
      <c r="C39" s="46" t="s">
        <v>350</v>
      </c>
      <c r="D39" s="8"/>
      <c r="E39" s="8"/>
      <c r="F39" s="8"/>
      <c r="G39" s="20">
        <v>117040</v>
      </c>
      <c r="H39" s="20"/>
      <c r="I39" s="20"/>
      <c r="J39" s="22">
        <f t="shared" si="0"/>
        <v>117040</v>
      </c>
    </row>
    <row r="40" spans="1:11" s="6" customFormat="1">
      <c r="A40" s="45">
        <v>12</v>
      </c>
      <c r="B40" s="46" t="s">
        <v>208</v>
      </c>
      <c r="C40" s="46" t="s">
        <v>351</v>
      </c>
      <c r="D40" s="8"/>
      <c r="E40" s="8"/>
      <c r="F40" s="8"/>
      <c r="G40" s="20">
        <v>117040</v>
      </c>
      <c r="H40" s="20"/>
      <c r="I40" s="20">
        <v>466640</v>
      </c>
      <c r="J40" s="22">
        <f t="shared" si="0"/>
        <v>583680</v>
      </c>
    </row>
    <row r="41" spans="1:11" s="6" customFormat="1">
      <c r="A41" s="45">
        <v>13</v>
      </c>
      <c r="B41" s="46" t="s">
        <v>209</v>
      </c>
      <c r="C41" s="46" t="s">
        <v>352</v>
      </c>
      <c r="D41" s="8"/>
      <c r="E41" s="8"/>
      <c r="F41" s="8"/>
      <c r="G41" s="20">
        <v>117040</v>
      </c>
      <c r="H41" s="20">
        <v>338504</v>
      </c>
      <c r="I41" s="20"/>
      <c r="J41" s="22">
        <f t="shared" si="0"/>
        <v>455544</v>
      </c>
    </row>
    <row r="42" spans="1:11" s="6" customFormat="1">
      <c r="A42" s="45">
        <v>14</v>
      </c>
      <c r="B42" s="46" t="s">
        <v>210</v>
      </c>
      <c r="C42" s="46" t="s">
        <v>353</v>
      </c>
      <c r="D42" s="8"/>
      <c r="E42" s="8"/>
      <c r="F42" s="8"/>
      <c r="G42" s="20">
        <v>585200</v>
      </c>
      <c r="H42" s="20">
        <v>1692520</v>
      </c>
      <c r="I42" s="20">
        <v>2333200</v>
      </c>
      <c r="J42" s="22">
        <f t="shared" si="0"/>
        <v>4610920</v>
      </c>
      <c r="K42" s="6">
        <v>1</v>
      </c>
    </row>
    <row r="43" spans="1:11" s="6" customFormat="1">
      <c r="A43" s="45">
        <v>66</v>
      </c>
      <c r="B43" s="46" t="s">
        <v>255</v>
      </c>
      <c r="C43" s="46" t="s">
        <v>399</v>
      </c>
      <c r="D43" s="8"/>
      <c r="E43" s="8"/>
      <c r="F43" s="8"/>
      <c r="G43" s="20"/>
      <c r="H43" s="20">
        <v>6770080</v>
      </c>
      <c r="I43" s="20">
        <v>9332800</v>
      </c>
      <c r="J43" s="22">
        <f t="shared" si="0"/>
        <v>16102880</v>
      </c>
      <c r="K43" s="6">
        <v>1</v>
      </c>
    </row>
    <row r="44" spans="1:11" s="6" customFormat="1">
      <c r="A44" s="45">
        <v>17</v>
      </c>
      <c r="B44" s="46" t="s">
        <v>212</v>
      </c>
      <c r="C44" s="46" t="s">
        <v>355</v>
      </c>
      <c r="D44" s="8"/>
      <c r="E44" s="8"/>
      <c r="F44" s="8"/>
      <c r="G44" s="20">
        <v>117040</v>
      </c>
      <c r="H44" s="42"/>
      <c r="I44" s="20">
        <v>466640</v>
      </c>
      <c r="J44" s="22">
        <f t="shared" si="0"/>
        <v>583680</v>
      </c>
      <c r="K44" s="6">
        <v>1</v>
      </c>
    </row>
    <row r="45" spans="1:11" s="6" customFormat="1">
      <c r="A45" s="45">
        <v>19</v>
      </c>
      <c r="B45" s="46" t="s">
        <v>214</v>
      </c>
      <c r="C45" s="46" t="s">
        <v>357</v>
      </c>
      <c r="D45" s="8"/>
      <c r="E45" s="8"/>
      <c r="F45" s="8"/>
      <c r="G45" s="20">
        <v>468160</v>
      </c>
      <c r="H45" s="20">
        <v>1354016</v>
      </c>
      <c r="I45" s="20">
        <v>1866560</v>
      </c>
      <c r="J45" s="22">
        <f t="shared" si="0"/>
        <v>3688736</v>
      </c>
      <c r="K45" s="6">
        <v>1</v>
      </c>
    </row>
    <row r="46" spans="1:11" s="6" customFormat="1">
      <c r="A46" s="45">
        <v>20</v>
      </c>
      <c r="B46" s="46" t="s">
        <v>215</v>
      </c>
      <c r="C46" s="46" t="s">
        <v>358</v>
      </c>
      <c r="D46" s="8"/>
      <c r="E46" s="8"/>
      <c r="F46" s="8"/>
      <c r="G46" s="20">
        <v>585200</v>
      </c>
      <c r="H46" s="20">
        <v>1692520</v>
      </c>
      <c r="I46" s="20"/>
      <c r="J46" s="22">
        <f t="shared" si="0"/>
        <v>2277720</v>
      </c>
    </row>
    <row r="47" spans="1:11" s="6" customFormat="1">
      <c r="A47" s="45">
        <v>43</v>
      </c>
      <c r="B47" s="46" t="s">
        <v>342</v>
      </c>
      <c r="C47" s="46" t="s">
        <v>193</v>
      </c>
      <c r="D47" s="8"/>
      <c r="E47" s="8"/>
      <c r="F47" s="8"/>
      <c r="G47" s="20"/>
      <c r="H47" s="20">
        <v>1692520</v>
      </c>
      <c r="I47" s="20">
        <v>2333200</v>
      </c>
      <c r="J47" s="22">
        <f t="shared" si="0"/>
        <v>4025720</v>
      </c>
      <c r="K47" s="6">
        <v>1</v>
      </c>
    </row>
    <row r="48" spans="1:11" s="6" customFormat="1">
      <c r="A48" s="45">
        <v>21</v>
      </c>
      <c r="B48" s="46" t="s">
        <v>216</v>
      </c>
      <c r="C48" s="46" t="s">
        <v>359</v>
      </c>
      <c r="D48" s="8"/>
      <c r="E48" s="8"/>
      <c r="F48" s="8"/>
      <c r="G48" s="20">
        <v>117040</v>
      </c>
      <c r="H48" s="20">
        <v>338504</v>
      </c>
      <c r="I48" s="20">
        <v>466640</v>
      </c>
      <c r="J48" s="22">
        <f t="shared" si="0"/>
        <v>922184</v>
      </c>
      <c r="K48" s="6">
        <v>1</v>
      </c>
    </row>
    <row r="49" spans="1:11" s="6" customFormat="1">
      <c r="A49" s="45">
        <v>23</v>
      </c>
      <c r="B49" s="46" t="s">
        <v>217</v>
      </c>
      <c r="C49" s="46" t="s">
        <v>360</v>
      </c>
      <c r="D49" s="8"/>
      <c r="E49" s="8"/>
      <c r="F49" s="8"/>
      <c r="G49" s="20">
        <v>117040</v>
      </c>
      <c r="H49" s="20">
        <v>338504</v>
      </c>
      <c r="I49" s="20">
        <v>466640</v>
      </c>
      <c r="J49" s="22">
        <f t="shared" si="0"/>
        <v>922184</v>
      </c>
      <c r="K49" s="6">
        <v>1</v>
      </c>
    </row>
    <row r="50" spans="1:11" s="6" customFormat="1">
      <c r="A50" s="45">
        <v>24</v>
      </c>
      <c r="B50" s="46" t="s">
        <v>218</v>
      </c>
      <c r="C50" s="46" t="s">
        <v>361</v>
      </c>
      <c r="D50" s="8"/>
      <c r="E50" s="8"/>
      <c r="F50" s="8"/>
      <c r="G50" s="20"/>
      <c r="H50" s="20"/>
      <c r="I50" s="20">
        <v>4666400</v>
      </c>
      <c r="J50" s="22">
        <f t="shared" si="0"/>
        <v>4666400</v>
      </c>
    </row>
    <row r="51" spans="1:11" s="6" customFormat="1">
      <c r="A51" s="45">
        <v>25</v>
      </c>
      <c r="B51" s="46" t="s">
        <v>219</v>
      </c>
      <c r="C51" s="46" t="s">
        <v>362</v>
      </c>
      <c r="D51" s="8"/>
      <c r="E51" s="8"/>
      <c r="F51" s="8"/>
      <c r="G51" s="20">
        <v>234080</v>
      </c>
      <c r="H51" s="20"/>
      <c r="I51" s="20"/>
      <c r="J51" s="22">
        <f t="shared" si="0"/>
        <v>234080</v>
      </c>
    </row>
    <row r="52" spans="1:11" s="6" customFormat="1">
      <c r="A52" s="45">
        <v>26</v>
      </c>
      <c r="B52" s="46" t="s">
        <v>220</v>
      </c>
      <c r="C52" s="46" t="s">
        <v>363</v>
      </c>
      <c r="D52" s="8"/>
      <c r="E52" s="8"/>
      <c r="F52" s="8"/>
      <c r="G52" s="20">
        <v>234080</v>
      </c>
      <c r="H52" s="20">
        <v>677008</v>
      </c>
      <c r="I52" s="20">
        <v>933280</v>
      </c>
      <c r="J52" s="22">
        <f t="shared" si="0"/>
        <v>1844368</v>
      </c>
      <c r="K52" s="6">
        <v>1</v>
      </c>
    </row>
    <row r="53" spans="1:11" s="6" customFormat="1">
      <c r="A53" s="45">
        <v>77</v>
      </c>
      <c r="B53" s="46" t="s">
        <v>265</v>
      </c>
      <c r="C53" s="46" t="s">
        <v>408</v>
      </c>
      <c r="D53" s="8"/>
      <c r="E53" s="8"/>
      <c r="F53" s="8"/>
      <c r="G53" s="20"/>
      <c r="H53" s="42"/>
      <c r="I53" s="20">
        <v>933280</v>
      </c>
      <c r="J53" s="22">
        <f t="shared" si="0"/>
        <v>933280</v>
      </c>
    </row>
    <row r="54" spans="1:11" s="6" customFormat="1">
      <c r="A54" s="45">
        <v>29</v>
      </c>
      <c r="B54" s="46" t="s">
        <v>341</v>
      </c>
      <c r="C54" s="46" t="s">
        <v>194</v>
      </c>
      <c r="D54" s="8"/>
      <c r="E54" s="8"/>
      <c r="F54" s="8"/>
      <c r="G54" s="20"/>
      <c r="H54" s="42"/>
      <c r="I54" s="20"/>
      <c r="J54" s="22">
        <f t="shared" si="0"/>
        <v>0</v>
      </c>
    </row>
    <row r="55" spans="1:11" s="6" customFormat="1">
      <c r="A55" s="45">
        <v>30</v>
      </c>
      <c r="B55" s="46" t="s">
        <v>221</v>
      </c>
      <c r="C55" s="46" t="s">
        <v>364</v>
      </c>
      <c r="D55" s="8"/>
      <c r="E55" s="8"/>
      <c r="F55" s="8"/>
      <c r="G55" s="20"/>
      <c r="H55" s="43"/>
      <c r="I55" s="20">
        <v>9332800</v>
      </c>
      <c r="J55" s="22">
        <f t="shared" si="0"/>
        <v>9332800</v>
      </c>
      <c r="K55" s="6">
        <v>1</v>
      </c>
    </row>
    <row r="56" spans="1:11" s="6" customFormat="1">
      <c r="A56" s="45">
        <v>81</v>
      </c>
      <c r="B56" s="46" t="s">
        <v>267</v>
      </c>
      <c r="C56" s="46" t="s">
        <v>411</v>
      </c>
      <c r="D56" s="8"/>
      <c r="E56" s="8"/>
      <c r="F56" s="8"/>
      <c r="G56" s="20"/>
      <c r="H56" s="20"/>
      <c r="I56" s="20">
        <v>9332800</v>
      </c>
      <c r="J56" s="22">
        <f t="shared" si="0"/>
        <v>9332800</v>
      </c>
    </row>
    <row r="57" spans="1:11" s="6" customFormat="1">
      <c r="A57" s="45">
        <v>31</v>
      </c>
      <c r="B57" s="46" t="s">
        <v>222</v>
      </c>
      <c r="C57" s="46" t="s">
        <v>365</v>
      </c>
      <c r="D57" s="8"/>
      <c r="E57" s="8"/>
      <c r="F57" s="8"/>
      <c r="G57" s="20">
        <v>5852000</v>
      </c>
      <c r="H57" s="20">
        <v>16925200</v>
      </c>
      <c r="I57" s="20"/>
      <c r="J57" s="22">
        <f t="shared" si="0"/>
        <v>22777200</v>
      </c>
      <c r="K57" s="6">
        <v>1</v>
      </c>
    </row>
    <row r="58" spans="1:11" s="6" customFormat="1">
      <c r="A58" s="45">
        <v>32</v>
      </c>
      <c r="B58" s="46" t="s">
        <v>223</v>
      </c>
      <c r="C58" s="46" t="s">
        <v>366</v>
      </c>
      <c r="D58" s="8"/>
      <c r="E58" s="8"/>
      <c r="F58" s="8"/>
      <c r="G58" s="20">
        <v>585200</v>
      </c>
      <c r="H58" s="20"/>
      <c r="I58" s="20"/>
      <c r="J58" s="22">
        <f t="shared" si="0"/>
        <v>585200</v>
      </c>
    </row>
    <row r="59" spans="1:11" s="6" customFormat="1">
      <c r="A59" s="45">
        <v>33</v>
      </c>
      <c r="B59" s="46" t="s">
        <v>224</v>
      </c>
      <c r="C59" s="46" t="s">
        <v>367</v>
      </c>
      <c r="D59" s="8"/>
      <c r="E59" s="8"/>
      <c r="F59" s="8"/>
      <c r="G59" s="20"/>
      <c r="H59" s="20"/>
      <c r="I59" s="20">
        <v>6999600</v>
      </c>
      <c r="J59" s="22">
        <f t="shared" si="0"/>
        <v>6999600</v>
      </c>
      <c r="K59" s="6">
        <v>1</v>
      </c>
    </row>
    <row r="60" spans="1:11" s="6" customFormat="1">
      <c r="A60" s="45">
        <v>34</v>
      </c>
      <c r="B60" s="46" t="s">
        <v>225</v>
      </c>
      <c r="C60" s="46" t="s">
        <v>368</v>
      </c>
      <c r="D60" s="8"/>
      <c r="E60" s="8"/>
      <c r="F60" s="8"/>
      <c r="G60" s="20">
        <v>117040</v>
      </c>
      <c r="H60" s="20"/>
      <c r="I60" s="20">
        <v>466640</v>
      </c>
      <c r="J60" s="22">
        <f t="shared" si="0"/>
        <v>583680</v>
      </c>
      <c r="K60" s="6">
        <v>1</v>
      </c>
    </row>
    <row r="61" spans="1:11" s="6" customFormat="1">
      <c r="A61" s="45">
        <v>35</v>
      </c>
      <c r="B61" s="46" t="s">
        <v>226</v>
      </c>
      <c r="C61" s="46" t="s">
        <v>369</v>
      </c>
      <c r="D61" s="8"/>
      <c r="E61" s="8"/>
      <c r="F61" s="8"/>
      <c r="G61" s="20">
        <v>117040</v>
      </c>
      <c r="H61" s="44"/>
      <c r="I61" s="20">
        <v>466640</v>
      </c>
      <c r="J61" s="22">
        <f t="shared" si="0"/>
        <v>583680</v>
      </c>
      <c r="K61" s="6">
        <v>1</v>
      </c>
    </row>
    <row r="62" spans="1:11" s="6" customFormat="1">
      <c r="A62" s="45">
        <v>36</v>
      </c>
      <c r="B62" s="46" t="s">
        <v>227</v>
      </c>
      <c r="C62" s="46" t="s">
        <v>370</v>
      </c>
      <c r="D62" s="8"/>
      <c r="E62" s="8"/>
      <c r="F62" s="8"/>
      <c r="G62" s="20">
        <v>819280</v>
      </c>
      <c r="H62" s="20"/>
      <c r="I62" s="20"/>
      <c r="J62" s="22">
        <f t="shared" si="0"/>
        <v>819280</v>
      </c>
    </row>
    <row r="63" spans="1:11" s="6" customFormat="1">
      <c r="A63" s="45">
        <v>37</v>
      </c>
      <c r="B63" s="46" t="s">
        <v>228</v>
      </c>
      <c r="C63" s="46" t="s">
        <v>371</v>
      </c>
      <c r="D63" s="8"/>
      <c r="E63" s="8"/>
      <c r="F63" s="8"/>
      <c r="G63" s="20">
        <v>936320</v>
      </c>
      <c r="H63" s="20"/>
      <c r="I63" s="20"/>
      <c r="J63" s="22">
        <f t="shared" si="0"/>
        <v>936320</v>
      </c>
    </row>
    <row r="64" spans="1:11" s="6" customFormat="1">
      <c r="A64" s="45">
        <v>38</v>
      </c>
      <c r="B64" s="46" t="s">
        <v>229</v>
      </c>
      <c r="C64" s="46" t="s">
        <v>372</v>
      </c>
      <c r="D64" s="8"/>
      <c r="E64" s="8"/>
      <c r="F64" s="8"/>
      <c r="G64" s="20">
        <v>117040</v>
      </c>
      <c r="H64" s="20">
        <v>338504</v>
      </c>
      <c r="I64" s="20">
        <v>466640</v>
      </c>
      <c r="J64" s="22">
        <f t="shared" si="0"/>
        <v>922184</v>
      </c>
      <c r="K64" s="6">
        <v>1</v>
      </c>
    </row>
    <row r="65" spans="1:11" s="6" customFormat="1">
      <c r="A65" s="45">
        <v>39</v>
      </c>
      <c r="B65" s="46" t="s">
        <v>230</v>
      </c>
      <c r="C65" s="46" t="s">
        <v>373</v>
      </c>
      <c r="D65" s="8"/>
      <c r="E65" s="8"/>
      <c r="F65" s="8"/>
      <c r="G65" s="20">
        <v>117040</v>
      </c>
      <c r="H65" s="42"/>
      <c r="I65" s="20">
        <v>466640</v>
      </c>
      <c r="J65" s="22">
        <f t="shared" si="0"/>
        <v>583680</v>
      </c>
      <c r="K65" s="6">
        <v>1</v>
      </c>
    </row>
    <row r="66" spans="1:11" s="6" customFormat="1">
      <c r="A66" s="45">
        <v>40</v>
      </c>
      <c r="B66" s="46" t="s">
        <v>231</v>
      </c>
      <c r="C66" s="46" t="s">
        <v>374</v>
      </c>
      <c r="D66" s="8"/>
      <c r="E66" s="8"/>
      <c r="F66" s="8"/>
      <c r="G66" s="20">
        <v>117040</v>
      </c>
      <c r="H66" s="20">
        <v>338504</v>
      </c>
      <c r="I66" s="20">
        <v>466640</v>
      </c>
      <c r="J66" s="22">
        <f t="shared" si="0"/>
        <v>922184</v>
      </c>
      <c r="K66" s="6">
        <v>1</v>
      </c>
    </row>
    <row r="67" spans="1:11" s="6" customFormat="1">
      <c r="A67" s="45">
        <v>41</v>
      </c>
      <c r="B67" s="46" t="s">
        <v>232</v>
      </c>
      <c r="C67" s="46" t="s">
        <v>375</v>
      </c>
      <c r="D67" s="8"/>
      <c r="E67" s="8"/>
      <c r="F67" s="8"/>
      <c r="G67" s="20">
        <v>234080</v>
      </c>
      <c r="H67" s="20">
        <v>677008</v>
      </c>
      <c r="I67" s="20"/>
      <c r="J67" s="22">
        <f t="shared" si="0"/>
        <v>911088</v>
      </c>
      <c r="K67" s="6">
        <v>1</v>
      </c>
    </row>
    <row r="68" spans="1:11" s="6" customFormat="1">
      <c r="A68" s="45">
        <v>42</v>
      </c>
      <c r="B68" s="46" t="s">
        <v>233</v>
      </c>
      <c r="C68" s="46" t="s">
        <v>376</v>
      </c>
      <c r="D68" s="8"/>
      <c r="E68" s="8"/>
      <c r="F68" s="8"/>
      <c r="G68" s="20">
        <v>585200</v>
      </c>
      <c r="H68" s="20"/>
      <c r="I68" s="20">
        <v>2333200</v>
      </c>
      <c r="J68" s="22">
        <f t="shared" si="0"/>
        <v>2918400</v>
      </c>
      <c r="K68" s="6">
        <v>1</v>
      </c>
    </row>
    <row r="69" spans="1:11" s="6" customFormat="1">
      <c r="A69" s="45">
        <v>94</v>
      </c>
      <c r="B69" s="46" t="s">
        <v>279</v>
      </c>
      <c r="C69" s="46" t="s">
        <v>424</v>
      </c>
      <c r="D69" s="8"/>
      <c r="E69" s="8"/>
      <c r="F69" s="8"/>
      <c r="G69" s="20"/>
      <c r="H69" s="20">
        <v>16925200</v>
      </c>
      <c r="I69" s="20">
        <v>23332000</v>
      </c>
      <c r="J69" s="22">
        <f t="shared" si="0"/>
        <v>40257200</v>
      </c>
      <c r="K69" s="6">
        <v>1</v>
      </c>
    </row>
    <row r="70" spans="1:11" s="6" customFormat="1">
      <c r="A70" s="45">
        <v>96</v>
      </c>
      <c r="B70" s="46" t="s">
        <v>281</v>
      </c>
      <c r="C70" s="46" t="s">
        <v>426</v>
      </c>
      <c r="D70" s="8"/>
      <c r="E70" s="8"/>
      <c r="F70" s="8"/>
      <c r="G70" s="20"/>
      <c r="H70" s="20">
        <v>0</v>
      </c>
      <c r="I70" s="20">
        <v>466640</v>
      </c>
      <c r="J70" s="22">
        <f t="shared" si="0"/>
        <v>466640</v>
      </c>
    </row>
    <row r="71" spans="1:11" s="6" customFormat="1">
      <c r="A71" s="45">
        <v>44</v>
      </c>
      <c r="B71" s="46" t="s">
        <v>234</v>
      </c>
      <c r="C71" s="46" t="s">
        <v>377</v>
      </c>
      <c r="D71" s="8"/>
      <c r="E71" s="8"/>
      <c r="F71" s="8"/>
      <c r="G71" s="20">
        <v>1755600</v>
      </c>
      <c r="H71" s="20"/>
      <c r="I71" s="20">
        <v>6999600</v>
      </c>
      <c r="J71" s="22">
        <f t="shared" si="0"/>
        <v>8755200</v>
      </c>
      <c r="K71" s="6">
        <v>1</v>
      </c>
    </row>
    <row r="72" spans="1:11" s="6" customFormat="1">
      <c r="A72" s="45">
        <v>45</v>
      </c>
      <c r="B72" s="46" t="s">
        <v>235</v>
      </c>
      <c r="C72" s="46" t="s">
        <v>378</v>
      </c>
      <c r="D72" s="8"/>
      <c r="E72" s="8"/>
      <c r="F72" s="8"/>
      <c r="G72" s="20">
        <v>234080</v>
      </c>
      <c r="H72" s="20">
        <v>677008</v>
      </c>
      <c r="I72" s="20">
        <v>933280</v>
      </c>
      <c r="J72" s="22">
        <f t="shared" si="0"/>
        <v>1844368</v>
      </c>
      <c r="K72" s="6">
        <v>1</v>
      </c>
    </row>
    <row r="73" spans="1:11" s="6" customFormat="1">
      <c r="A73" s="45">
        <v>46</v>
      </c>
      <c r="B73" s="46" t="s">
        <v>236</v>
      </c>
      <c r="C73" s="46" t="s">
        <v>379</v>
      </c>
      <c r="D73" s="8"/>
      <c r="E73" s="8"/>
      <c r="F73" s="8"/>
      <c r="G73" s="20">
        <v>585200</v>
      </c>
      <c r="H73" s="20"/>
      <c r="I73" s="20"/>
      <c r="J73" s="22">
        <f t="shared" si="0"/>
        <v>585200</v>
      </c>
    </row>
    <row r="74" spans="1:11" s="6" customFormat="1">
      <c r="A74" s="45">
        <v>47</v>
      </c>
      <c r="B74" s="46" t="s">
        <v>237</v>
      </c>
      <c r="C74" s="46" t="s">
        <v>380</v>
      </c>
      <c r="D74" s="8"/>
      <c r="E74" s="8"/>
      <c r="F74" s="8"/>
      <c r="G74" s="20">
        <v>234080</v>
      </c>
      <c r="H74" s="49"/>
      <c r="I74" s="20"/>
      <c r="J74" s="22">
        <f t="shared" si="0"/>
        <v>234080</v>
      </c>
      <c r="K74" s="6">
        <v>1</v>
      </c>
    </row>
    <row r="75" spans="1:11" s="6" customFormat="1">
      <c r="A75" s="45">
        <v>48</v>
      </c>
      <c r="B75" s="46" t="s">
        <v>238</v>
      </c>
      <c r="C75" s="46" t="s">
        <v>381</v>
      </c>
      <c r="D75" s="8"/>
      <c r="E75" s="8"/>
      <c r="F75" s="8"/>
      <c r="G75" s="20">
        <v>702240</v>
      </c>
      <c r="H75" s="20"/>
      <c r="I75" s="20"/>
      <c r="J75" s="22">
        <f t="shared" si="0"/>
        <v>702240</v>
      </c>
    </row>
    <row r="76" spans="1:11" s="6" customFormat="1">
      <c r="A76" s="45">
        <v>49</v>
      </c>
      <c r="B76" s="46" t="s">
        <v>239</v>
      </c>
      <c r="C76" s="46" t="s">
        <v>382</v>
      </c>
      <c r="D76" s="8"/>
      <c r="E76" s="8"/>
      <c r="F76" s="8"/>
      <c r="G76" s="20">
        <v>351120</v>
      </c>
      <c r="H76" s="20"/>
      <c r="I76" s="20"/>
      <c r="J76" s="22">
        <f t="shared" si="0"/>
        <v>351120</v>
      </c>
    </row>
    <row r="77" spans="1:11" s="6" customFormat="1">
      <c r="A77" s="45">
        <v>51</v>
      </c>
      <c r="B77" s="46" t="s">
        <v>240</v>
      </c>
      <c r="C77" s="46" t="s">
        <v>384</v>
      </c>
      <c r="D77" s="8"/>
      <c r="E77" s="8"/>
      <c r="F77" s="8"/>
      <c r="G77" s="20">
        <v>117040</v>
      </c>
      <c r="H77" s="20">
        <v>338504</v>
      </c>
      <c r="I77" s="20"/>
      <c r="J77" s="22">
        <f t="shared" ref="J77:J140" si="1">D77+E77+F77+G77+H77+I77</f>
        <v>455544</v>
      </c>
      <c r="K77" s="6">
        <v>1</v>
      </c>
    </row>
    <row r="78" spans="1:11" s="6" customFormat="1">
      <c r="A78" s="45">
        <v>52</v>
      </c>
      <c r="B78" s="46" t="s">
        <v>241</v>
      </c>
      <c r="C78" s="46" t="s">
        <v>385</v>
      </c>
      <c r="D78" s="8"/>
      <c r="E78" s="8"/>
      <c r="F78" s="8"/>
      <c r="G78" s="20">
        <v>585200</v>
      </c>
      <c r="H78" s="49"/>
      <c r="I78" s="20"/>
      <c r="J78" s="22">
        <f t="shared" si="1"/>
        <v>585200</v>
      </c>
      <c r="K78" s="6">
        <v>1</v>
      </c>
    </row>
    <row r="79" spans="1:11" s="6" customFormat="1">
      <c r="A79" s="45">
        <v>53</v>
      </c>
      <c r="B79" s="46" t="s">
        <v>242</v>
      </c>
      <c r="C79" s="46" t="s">
        <v>386</v>
      </c>
      <c r="D79" s="8"/>
      <c r="E79" s="8"/>
      <c r="F79" s="8"/>
      <c r="G79" s="20">
        <v>585200</v>
      </c>
      <c r="H79" s="20"/>
      <c r="I79" s="20">
        <v>2333200</v>
      </c>
      <c r="J79" s="22">
        <f t="shared" si="1"/>
        <v>2918400</v>
      </c>
      <c r="K79" s="6">
        <v>1</v>
      </c>
    </row>
    <row r="80" spans="1:11" s="6" customFormat="1">
      <c r="A80" s="45">
        <v>54</v>
      </c>
      <c r="B80" s="46" t="s">
        <v>243</v>
      </c>
      <c r="C80" s="46" t="s">
        <v>387</v>
      </c>
      <c r="D80" s="8"/>
      <c r="E80" s="8"/>
      <c r="F80" s="8"/>
      <c r="G80" s="20">
        <v>585200</v>
      </c>
      <c r="H80" s="49"/>
      <c r="I80" s="20"/>
      <c r="J80" s="22">
        <f t="shared" si="1"/>
        <v>585200</v>
      </c>
      <c r="K80" s="6">
        <v>1</v>
      </c>
    </row>
    <row r="81" spans="1:11" s="6" customFormat="1">
      <c r="A81" s="45">
        <v>55</v>
      </c>
      <c r="B81" s="46" t="s">
        <v>244</v>
      </c>
      <c r="C81" s="46" t="s">
        <v>388</v>
      </c>
      <c r="D81" s="8"/>
      <c r="E81" s="8"/>
      <c r="F81" s="8"/>
      <c r="G81" s="20">
        <v>117040</v>
      </c>
      <c r="H81" s="20">
        <v>338504</v>
      </c>
      <c r="I81" s="20">
        <v>466640</v>
      </c>
      <c r="J81" s="22">
        <f t="shared" si="1"/>
        <v>922184</v>
      </c>
      <c r="K81" s="6">
        <v>1</v>
      </c>
    </row>
    <row r="82" spans="1:11" s="6" customFormat="1">
      <c r="A82" s="45">
        <v>56</v>
      </c>
      <c r="B82" s="46" t="s">
        <v>245</v>
      </c>
      <c r="C82" s="46" t="s">
        <v>389</v>
      </c>
      <c r="D82" s="8"/>
      <c r="E82" s="8"/>
      <c r="F82" s="8"/>
      <c r="G82" s="20"/>
      <c r="H82" s="20">
        <v>677008</v>
      </c>
      <c r="I82" s="20"/>
      <c r="J82" s="22">
        <f t="shared" si="1"/>
        <v>677008</v>
      </c>
      <c r="K82" s="6">
        <v>1</v>
      </c>
    </row>
    <row r="83" spans="1:11" s="6" customFormat="1">
      <c r="A83" s="45">
        <v>57</v>
      </c>
      <c r="B83" s="46" t="s">
        <v>246</v>
      </c>
      <c r="C83" s="46" t="s">
        <v>390</v>
      </c>
      <c r="D83" s="8"/>
      <c r="E83" s="8"/>
      <c r="F83" s="8"/>
      <c r="G83" s="20">
        <v>585200</v>
      </c>
      <c r="H83" s="20">
        <v>1692520</v>
      </c>
      <c r="I83" s="20"/>
      <c r="J83" s="22">
        <f t="shared" si="1"/>
        <v>2277720</v>
      </c>
      <c r="K83" s="6">
        <v>1</v>
      </c>
    </row>
    <row r="84" spans="1:11" s="6" customFormat="1">
      <c r="A84" s="45">
        <v>58</v>
      </c>
      <c r="B84" s="46" t="s">
        <v>247</v>
      </c>
      <c r="C84" s="46" t="s">
        <v>391</v>
      </c>
      <c r="D84" s="8"/>
      <c r="E84" s="8"/>
      <c r="F84" s="8"/>
      <c r="G84" s="20"/>
      <c r="H84" s="20"/>
      <c r="I84" s="20">
        <v>9332800</v>
      </c>
      <c r="J84" s="22">
        <f t="shared" si="1"/>
        <v>9332800</v>
      </c>
      <c r="K84" s="6">
        <v>1</v>
      </c>
    </row>
    <row r="85" spans="1:11" s="6" customFormat="1">
      <c r="A85" s="45">
        <v>59</v>
      </c>
      <c r="B85" s="46" t="s">
        <v>248</v>
      </c>
      <c r="C85" s="46" t="s">
        <v>392</v>
      </c>
      <c r="D85" s="8"/>
      <c r="E85" s="8"/>
      <c r="F85" s="8"/>
      <c r="G85" s="20">
        <v>585200</v>
      </c>
      <c r="H85" s="20">
        <v>1692520</v>
      </c>
      <c r="I85" s="20">
        <v>2333200</v>
      </c>
      <c r="J85" s="22">
        <f t="shared" si="1"/>
        <v>4610920</v>
      </c>
      <c r="K85" s="6">
        <v>1</v>
      </c>
    </row>
    <row r="86" spans="1:11" s="6" customFormat="1">
      <c r="A86" s="45">
        <v>60</v>
      </c>
      <c r="B86" s="46" t="s">
        <v>249</v>
      </c>
      <c r="C86" s="46" t="s">
        <v>393</v>
      </c>
      <c r="D86" s="8"/>
      <c r="E86" s="8"/>
      <c r="F86" s="8"/>
      <c r="G86" s="20">
        <v>468160</v>
      </c>
      <c r="H86" s="20">
        <v>1354016</v>
      </c>
      <c r="I86" s="20"/>
      <c r="J86" s="22">
        <f t="shared" si="1"/>
        <v>1822176</v>
      </c>
      <c r="K86" s="6">
        <v>1</v>
      </c>
    </row>
    <row r="87" spans="1:11" s="6" customFormat="1">
      <c r="A87" s="45">
        <v>61</v>
      </c>
      <c r="B87" s="46" t="s">
        <v>250</v>
      </c>
      <c r="C87" s="46" t="s">
        <v>394</v>
      </c>
      <c r="D87" s="8"/>
      <c r="E87" s="8"/>
      <c r="F87" s="8"/>
      <c r="G87" s="20">
        <v>117040</v>
      </c>
      <c r="H87" s="20">
        <v>338504</v>
      </c>
      <c r="I87" s="20">
        <v>466640</v>
      </c>
      <c r="J87" s="22">
        <f t="shared" si="1"/>
        <v>922184</v>
      </c>
      <c r="K87" s="6">
        <v>1</v>
      </c>
    </row>
    <row r="88" spans="1:11" s="6" customFormat="1">
      <c r="A88" s="45">
        <v>62</v>
      </c>
      <c r="B88" s="46" t="s">
        <v>251</v>
      </c>
      <c r="C88" s="46" t="s">
        <v>395</v>
      </c>
      <c r="D88" s="8"/>
      <c r="E88" s="8"/>
      <c r="F88" s="8"/>
      <c r="G88" s="20">
        <v>585200</v>
      </c>
      <c r="H88" s="20">
        <v>1692520</v>
      </c>
      <c r="I88" s="20">
        <v>2333200</v>
      </c>
      <c r="J88" s="22">
        <f t="shared" si="1"/>
        <v>4610920</v>
      </c>
      <c r="K88" s="6">
        <v>1</v>
      </c>
    </row>
    <row r="89" spans="1:11" s="6" customFormat="1">
      <c r="A89" s="45">
        <v>105</v>
      </c>
      <c r="B89" s="46" t="s">
        <v>287</v>
      </c>
      <c r="C89" s="46" t="s">
        <v>433</v>
      </c>
      <c r="D89" s="8"/>
      <c r="E89" s="8"/>
      <c r="F89" s="8"/>
      <c r="G89" s="20"/>
      <c r="H89" s="20">
        <v>0</v>
      </c>
      <c r="I89" s="20">
        <v>2333200</v>
      </c>
      <c r="J89" s="22">
        <f t="shared" si="1"/>
        <v>2333200</v>
      </c>
      <c r="K89" s="6">
        <v>1</v>
      </c>
    </row>
    <row r="90" spans="1:11" s="6" customFormat="1">
      <c r="A90" s="45">
        <v>63</v>
      </c>
      <c r="B90" s="46" t="s">
        <v>252</v>
      </c>
      <c r="C90" s="46" t="s">
        <v>396</v>
      </c>
      <c r="D90" s="8"/>
      <c r="E90" s="8"/>
      <c r="F90" s="8"/>
      <c r="G90" s="20">
        <v>702240</v>
      </c>
      <c r="H90" s="43"/>
      <c r="I90" s="20">
        <v>2799840</v>
      </c>
      <c r="J90" s="22">
        <f t="shared" si="1"/>
        <v>3502080</v>
      </c>
      <c r="K90" s="6">
        <v>1</v>
      </c>
    </row>
    <row r="91" spans="1:11" s="6" customFormat="1">
      <c r="A91" s="45">
        <v>64</v>
      </c>
      <c r="B91" s="46" t="s">
        <v>253</v>
      </c>
      <c r="C91" s="46" t="s">
        <v>397</v>
      </c>
      <c r="D91" s="8"/>
      <c r="E91" s="8"/>
      <c r="F91" s="8"/>
      <c r="G91" s="20">
        <v>234080</v>
      </c>
      <c r="H91" s="20">
        <v>677008</v>
      </c>
      <c r="I91" s="20">
        <v>933280</v>
      </c>
      <c r="J91" s="22">
        <f t="shared" si="1"/>
        <v>1844368</v>
      </c>
      <c r="K91" s="6">
        <v>1</v>
      </c>
    </row>
    <row r="92" spans="1:11" s="6" customFormat="1">
      <c r="A92" s="45">
        <v>65</v>
      </c>
      <c r="B92" s="46" t="s">
        <v>254</v>
      </c>
      <c r="C92" s="46" t="s">
        <v>398</v>
      </c>
      <c r="D92" s="8"/>
      <c r="E92" s="8"/>
      <c r="F92" s="8"/>
      <c r="G92" s="20"/>
      <c r="H92" s="20"/>
      <c r="I92" s="20">
        <v>466640</v>
      </c>
      <c r="J92" s="22">
        <f t="shared" si="1"/>
        <v>466640</v>
      </c>
    </row>
    <row r="93" spans="1:11" s="6" customFormat="1">
      <c r="A93" s="45">
        <v>69</v>
      </c>
      <c r="B93" s="46" t="s">
        <v>256</v>
      </c>
      <c r="C93" s="46" t="s">
        <v>400</v>
      </c>
      <c r="D93" s="8"/>
      <c r="E93" s="8"/>
      <c r="F93" s="8"/>
      <c r="G93" s="20"/>
      <c r="H93" s="42"/>
      <c r="I93" s="20"/>
      <c r="J93" s="22">
        <f t="shared" si="1"/>
        <v>0</v>
      </c>
    </row>
    <row r="94" spans="1:11" s="6" customFormat="1">
      <c r="A94" s="45">
        <v>70</v>
      </c>
      <c r="B94" s="46" t="s">
        <v>257</v>
      </c>
      <c r="C94" s="46" t="s">
        <v>401</v>
      </c>
      <c r="D94" s="8"/>
      <c r="E94" s="8"/>
      <c r="F94" s="8"/>
      <c r="G94" s="20">
        <v>1170400</v>
      </c>
      <c r="H94" s="20">
        <v>3385040</v>
      </c>
      <c r="I94" s="20">
        <v>4666400</v>
      </c>
      <c r="J94" s="22">
        <f t="shared" si="1"/>
        <v>9221840</v>
      </c>
      <c r="K94" s="6">
        <v>1</v>
      </c>
    </row>
    <row r="95" spans="1:11" s="6" customFormat="1">
      <c r="A95" s="45">
        <v>71</v>
      </c>
      <c r="B95" s="46" t="s">
        <v>258</v>
      </c>
      <c r="C95" s="46" t="s">
        <v>402</v>
      </c>
      <c r="D95" s="8"/>
      <c r="E95" s="8"/>
      <c r="F95" s="8"/>
      <c r="G95" s="20">
        <v>234080</v>
      </c>
      <c r="H95" s="20">
        <v>677008</v>
      </c>
      <c r="I95" s="20">
        <v>933280</v>
      </c>
      <c r="J95" s="22">
        <f t="shared" si="1"/>
        <v>1844368</v>
      </c>
      <c r="K95" s="6">
        <v>1</v>
      </c>
    </row>
    <row r="96" spans="1:11" s="6" customFormat="1">
      <c r="A96" s="45">
        <v>72</v>
      </c>
      <c r="B96" s="46" t="s">
        <v>259</v>
      </c>
      <c r="C96" s="46" t="s">
        <v>403</v>
      </c>
      <c r="D96" s="8"/>
      <c r="E96" s="8"/>
      <c r="F96" s="8"/>
      <c r="G96" s="20">
        <v>1170400</v>
      </c>
      <c r="H96" s="20">
        <v>3385040</v>
      </c>
      <c r="I96" s="20">
        <v>4666400</v>
      </c>
      <c r="J96" s="22">
        <f t="shared" si="1"/>
        <v>9221840</v>
      </c>
      <c r="K96" s="6">
        <v>1</v>
      </c>
    </row>
    <row r="97" spans="1:12" s="6" customFormat="1">
      <c r="A97" s="45">
        <v>73</v>
      </c>
      <c r="B97" s="46" t="s">
        <v>260</v>
      </c>
      <c r="C97" s="46" t="s">
        <v>404</v>
      </c>
      <c r="D97" s="8"/>
      <c r="E97" s="8"/>
      <c r="F97" s="8"/>
      <c r="G97" s="20">
        <v>468160</v>
      </c>
      <c r="H97" s="20">
        <v>1354016</v>
      </c>
      <c r="I97" s="20">
        <v>1866560</v>
      </c>
      <c r="J97" s="22">
        <f t="shared" si="1"/>
        <v>3688736</v>
      </c>
      <c r="K97" s="6">
        <v>1</v>
      </c>
    </row>
    <row r="98" spans="1:12" s="6" customFormat="1">
      <c r="A98" s="45">
        <v>74</v>
      </c>
      <c r="B98" s="46" t="s">
        <v>261</v>
      </c>
      <c r="C98" s="46" t="s">
        <v>405</v>
      </c>
      <c r="D98" s="8"/>
      <c r="E98" s="8"/>
      <c r="F98" s="8"/>
      <c r="G98" s="20">
        <v>117040</v>
      </c>
      <c r="H98" s="20">
        <v>338504</v>
      </c>
      <c r="I98" s="20"/>
      <c r="J98" s="22">
        <f t="shared" si="1"/>
        <v>455544</v>
      </c>
      <c r="K98" s="6">
        <v>1</v>
      </c>
    </row>
    <row r="99" spans="1:12" s="6" customFormat="1">
      <c r="A99" s="45">
        <v>110</v>
      </c>
      <c r="B99" s="46" t="s">
        <v>343</v>
      </c>
      <c r="C99" s="46" t="s">
        <v>192</v>
      </c>
      <c r="D99" s="8"/>
      <c r="E99" s="8"/>
      <c r="F99" s="8"/>
      <c r="G99" s="20"/>
      <c r="H99" s="20"/>
      <c r="I99" s="20">
        <v>198322</v>
      </c>
      <c r="J99" s="22">
        <f t="shared" si="1"/>
        <v>198322</v>
      </c>
    </row>
    <row r="100" spans="1:12" s="6" customFormat="1">
      <c r="A100" s="45">
        <v>160</v>
      </c>
      <c r="B100" s="46" t="s">
        <v>333</v>
      </c>
      <c r="C100" s="46" t="s">
        <v>482</v>
      </c>
      <c r="D100" s="8"/>
      <c r="E100" s="8"/>
      <c r="F100" s="8"/>
      <c r="G100" s="20">
        <v>1463</v>
      </c>
      <c r="H100" s="55"/>
      <c r="I100" s="20"/>
      <c r="J100" s="22">
        <f t="shared" si="1"/>
        <v>1463</v>
      </c>
    </row>
    <row r="101" spans="1:12" s="6" customFormat="1">
      <c r="A101" s="45">
        <v>75</v>
      </c>
      <c r="B101" s="46" t="s">
        <v>262</v>
      </c>
      <c r="C101" s="46" t="s">
        <v>406</v>
      </c>
      <c r="D101" s="8"/>
      <c r="E101" s="8"/>
      <c r="F101" s="8"/>
      <c r="G101" s="20">
        <v>234080</v>
      </c>
      <c r="H101" s="43"/>
      <c r="I101" s="20">
        <v>933280</v>
      </c>
      <c r="J101" s="22">
        <f t="shared" si="1"/>
        <v>1167360</v>
      </c>
      <c r="K101" s="6">
        <v>1</v>
      </c>
    </row>
    <row r="102" spans="1:12" s="6" customFormat="1">
      <c r="A102" s="45">
        <v>76</v>
      </c>
      <c r="B102" s="46" t="s">
        <v>263</v>
      </c>
      <c r="C102" s="46" t="s">
        <v>407</v>
      </c>
      <c r="D102" s="8"/>
      <c r="E102" s="8"/>
      <c r="F102" s="8"/>
      <c r="G102" s="20">
        <v>1755600</v>
      </c>
      <c r="H102" s="20"/>
      <c r="I102" s="20">
        <v>6999600</v>
      </c>
      <c r="J102" s="22">
        <f t="shared" si="1"/>
        <v>8755200</v>
      </c>
      <c r="K102" s="6">
        <v>1</v>
      </c>
    </row>
    <row r="103" spans="1:12" s="6" customFormat="1">
      <c r="A103" s="45">
        <v>78</v>
      </c>
      <c r="B103" s="46" t="s">
        <v>265</v>
      </c>
      <c r="C103" s="46" t="s">
        <v>409</v>
      </c>
      <c r="D103" s="8"/>
      <c r="E103" s="8"/>
      <c r="F103" s="8"/>
      <c r="G103" s="20">
        <v>351120</v>
      </c>
      <c r="H103" s="20">
        <v>1015512</v>
      </c>
      <c r="I103" s="20">
        <v>1399920</v>
      </c>
      <c r="J103" s="22">
        <f t="shared" si="1"/>
        <v>2766552</v>
      </c>
      <c r="K103" s="6">
        <v>1</v>
      </c>
    </row>
    <row r="104" spans="1:12" s="6" customFormat="1">
      <c r="A104" s="45">
        <v>80</v>
      </c>
      <c r="B104" s="46" t="s">
        <v>266</v>
      </c>
      <c r="C104" s="46" t="s">
        <v>410</v>
      </c>
      <c r="D104" s="8"/>
      <c r="E104" s="8"/>
      <c r="F104" s="8"/>
      <c r="G104" s="20">
        <v>1170400</v>
      </c>
      <c r="H104" s="43"/>
      <c r="I104" s="20">
        <v>4666400</v>
      </c>
      <c r="J104" s="22">
        <f t="shared" si="1"/>
        <v>5836800</v>
      </c>
      <c r="K104" s="6">
        <v>1</v>
      </c>
    </row>
    <row r="105" spans="1:12" s="6" customFormat="1">
      <c r="A105" s="45">
        <v>82</v>
      </c>
      <c r="B105" s="46" t="s">
        <v>267</v>
      </c>
      <c r="C105" s="46" t="s">
        <v>412</v>
      </c>
      <c r="D105" s="8"/>
      <c r="E105" s="8"/>
      <c r="F105" s="8"/>
      <c r="G105" s="20">
        <v>117040</v>
      </c>
      <c r="H105" s="20"/>
      <c r="I105" s="20"/>
      <c r="J105" s="22">
        <f t="shared" si="1"/>
        <v>117040</v>
      </c>
    </row>
    <row r="106" spans="1:12" s="6" customFormat="1">
      <c r="A106" s="45">
        <v>83</v>
      </c>
      <c r="B106" s="46" t="s">
        <v>268</v>
      </c>
      <c r="C106" s="46" t="s">
        <v>413</v>
      </c>
      <c r="D106" s="8"/>
      <c r="E106" s="8"/>
      <c r="F106" s="8"/>
      <c r="G106" s="20">
        <v>234080</v>
      </c>
      <c r="H106" s="20">
        <v>677008</v>
      </c>
      <c r="I106" s="20">
        <v>933280</v>
      </c>
      <c r="J106" s="22">
        <f t="shared" si="1"/>
        <v>1844368</v>
      </c>
      <c r="K106" s="6">
        <v>1</v>
      </c>
    </row>
    <row r="107" spans="1:12" s="6" customFormat="1">
      <c r="A107" s="45">
        <v>85</v>
      </c>
      <c r="B107" s="46" t="s">
        <v>270</v>
      </c>
      <c r="C107" s="46" t="s">
        <v>415</v>
      </c>
      <c r="D107" s="8"/>
      <c r="E107" s="8"/>
      <c r="F107" s="8"/>
      <c r="G107" s="20"/>
      <c r="H107" s="49"/>
      <c r="I107" s="20"/>
      <c r="J107" s="22">
        <f t="shared" si="1"/>
        <v>0</v>
      </c>
    </row>
    <row r="108" spans="1:12" s="6" customFormat="1">
      <c r="A108" s="45">
        <v>86</v>
      </c>
      <c r="B108" s="46" t="s">
        <v>271</v>
      </c>
      <c r="C108" s="46" t="s">
        <v>416</v>
      </c>
      <c r="D108" s="8"/>
      <c r="E108" s="8"/>
      <c r="F108" s="8"/>
      <c r="G108" s="20">
        <v>468160</v>
      </c>
      <c r="H108" s="20">
        <v>1354016</v>
      </c>
      <c r="I108" s="20">
        <v>1866560</v>
      </c>
      <c r="J108" s="22">
        <f t="shared" si="1"/>
        <v>3688736</v>
      </c>
      <c r="K108" s="6">
        <v>1</v>
      </c>
      <c r="L108" s="1"/>
    </row>
    <row r="109" spans="1:12" s="6" customFormat="1">
      <c r="A109" s="45">
        <v>87</v>
      </c>
      <c r="B109" s="46" t="s">
        <v>272</v>
      </c>
      <c r="C109" s="46" t="s">
        <v>417</v>
      </c>
      <c r="D109" s="8"/>
      <c r="E109" s="8"/>
      <c r="F109" s="8"/>
      <c r="G109" s="20">
        <v>585200</v>
      </c>
      <c r="H109" s="20">
        <v>1692520</v>
      </c>
      <c r="I109" s="20"/>
      <c r="J109" s="22">
        <f t="shared" si="1"/>
        <v>2277720</v>
      </c>
      <c r="K109" s="6">
        <v>1</v>
      </c>
    </row>
    <row r="110" spans="1:12" s="6" customFormat="1">
      <c r="A110" s="45">
        <v>88</v>
      </c>
      <c r="B110" s="46" t="s">
        <v>273</v>
      </c>
      <c r="C110" s="46" t="s">
        <v>418</v>
      </c>
      <c r="D110" s="8"/>
      <c r="E110" s="8"/>
      <c r="F110" s="8"/>
      <c r="G110" s="20"/>
      <c r="H110" s="42"/>
      <c r="I110" s="20">
        <v>4666400</v>
      </c>
      <c r="J110" s="22">
        <f t="shared" si="1"/>
        <v>4666400</v>
      </c>
      <c r="K110" s="6">
        <v>1</v>
      </c>
    </row>
    <row r="111" spans="1:12" s="6" customFormat="1">
      <c r="A111" s="45">
        <v>89</v>
      </c>
      <c r="B111" s="46" t="s">
        <v>274</v>
      </c>
      <c r="C111" s="46" t="s">
        <v>419</v>
      </c>
      <c r="D111" s="8"/>
      <c r="E111" s="8"/>
      <c r="F111" s="8"/>
      <c r="G111" s="20">
        <v>2340800</v>
      </c>
      <c r="H111" s="20"/>
      <c r="I111" s="20">
        <v>9332800</v>
      </c>
      <c r="J111" s="22">
        <f t="shared" si="1"/>
        <v>11673600</v>
      </c>
      <c r="K111" s="6">
        <v>1</v>
      </c>
    </row>
    <row r="112" spans="1:12" s="6" customFormat="1">
      <c r="A112" s="45">
        <v>90</v>
      </c>
      <c r="B112" s="46" t="s">
        <v>275</v>
      </c>
      <c r="C112" s="46" t="s">
        <v>420</v>
      </c>
      <c r="D112" s="8"/>
      <c r="E112" s="8"/>
      <c r="F112" s="8"/>
      <c r="G112" s="20">
        <v>117040</v>
      </c>
      <c r="H112" s="20">
        <v>338504</v>
      </c>
      <c r="I112" s="20">
        <v>466640</v>
      </c>
      <c r="J112" s="22">
        <f t="shared" si="1"/>
        <v>922184</v>
      </c>
      <c r="K112" s="6">
        <v>1</v>
      </c>
    </row>
    <row r="113" spans="1:11" s="6" customFormat="1">
      <c r="A113" s="45">
        <v>91</v>
      </c>
      <c r="B113" s="46" t="s">
        <v>276</v>
      </c>
      <c r="C113" s="46" t="s">
        <v>421</v>
      </c>
      <c r="D113" s="8"/>
      <c r="E113" s="8"/>
      <c r="F113" s="8"/>
      <c r="G113" s="20">
        <v>585200</v>
      </c>
      <c r="H113" s="20"/>
      <c r="I113" s="20">
        <v>2333200</v>
      </c>
      <c r="J113" s="22">
        <f t="shared" si="1"/>
        <v>2918400</v>
      </c>
      <c r="K113" s="6">
        <v>1</v>
      </c>
    </row>
    <row r="114" spans="1:11" s="6" customFormat="1">
      <c r="A114" s="45">
        <v>92</v>
      </c>
      <c r="B114" s="46" t="s">
        <v>277</v>
      </c>
      <c r="C114" s="46" t="s">
        <v>422</v>
      </c>
      <c r="D114" s="8"/>
      <c r="E114" s="8"/>
      <c r="F114" s="8"/>
      <c r="G114" s="20">
        <v>1170400</v>
      </c>
      <c r="H114" s="20"/>
      <c r="I114" s="20">
        <v>4666400</v>
      </c>
      <c r="J114" s="22">
        <f t="shared" si="1"/>
        <v>5836800</v>
      </c>
      <c r="K114" s="6">
        <v>1</v>
      </c>
    </row>
    <row r="115" spans="1:11" s="6" customFormat="1">
      <c r="A115" s="45">
        <v>93</v>
      </c>
      <c r="B115" s="46" t="s">
        <v>278</v>
      </c>
      <c r="C115" s="46" t="s">
        <v>423</v>
      </c>
      <c r="D115" s="8"/>
      <c r="E115" s="8"/>
      <c r="F115" s="8"/>
      <c r="G115" s="20">
        <v>117040</v>
      </c>
      <c r="H115" s="20">
        <v>338504</v>
      </c>
      <c r="I115" s="20">
        <v>466640</v>
      </c>
      <c r="J115" s="22">
        <f t="shared" si="1"/>
        <v>922184</v>
      </c>
      <c r="K115" s="6">
        <v>1</v>
      </c>
    </row>
    <row r="116" spans="1:11" s="6" customFormat="1">
      <c r="A116" s="45">
        <v>95</v>
      </c>
      <c r="B116" s="46" t="s">
        <v>280</v>
      </c>
      <c r="C116" s="46" t="s">
        <v>425</v>
      </c>
      <c r="D116" s="8"/>
      <c r="E116" s="8"/>
      <c r="F116" s="8"/>
      <c r="G116" s="20">
        <v>117040</v>
      </c>
      <c r="H116" s="20">
        <v>338504</v>
      </c>
      <c r="I116" s="20">
        <v>466640</v>
      </c>
      <c r="J116" s="22">
        <f t="shared" si="1"/>
        <v>922184</v>
      </c>
      <c r="K116" s="6">
        <v>1</v>
      </c>
    </row>
    <row r="117" spans="1:11" s="6" customFormat="1">
      <c r="A117" s="45">
        <v>97</v>
      </c>
      <c r="B117" s="46" t="s">
        <v>282</v>
      </c>
      <c r="C117" s="46" t="s">
        <v>427</v>
      </c>
      <c r="D117" s="8"/>
      <c r="E117" s="8"/>
      <c r="F117" s="8"/>
      <c r="G117" s="20">
        <v>117040</v>
      </c>
      <c r="H117" s="20"/>
      <c r="I117" s="20">
        <v>466640</v>
      </c>
      <c r="J117" s="22">
        <f t="shared" si="1"/>
        <v>583680</v>
      </c>
      <c r="K117" s="6">
        <v>1</v>
      </c>
    </row>
    <row r="118" spans="1:11" s="6" customFormat="1">
      <c r="A118" s="45">
        <v>98</v>
      </c>
      <c r="B118" s="46" t="s">
        <v>283</v>
      </c>
      <c r="C118" s="46" t="s">
        <v>428</v>
      </c>
      <c r="D118" s="8"/>
      <c r="E118" s="8"/>
      <c r="F118" s="8"/>
      <c r="G118" s="20">
        <v>117040</v>
      </c>
      <c r="H118" s="20">
        <v>338504</v>
      </c>
      <c r="I118" s="20">
        <v>466640</v>
      </c>
      <c r="J118" s="22">
        <f t="shared" si="1"/>
        <v>922184</v>
      </c>
      <c r="K118" s="6">
        <v>1</v>
      </c>
    </row>
    <row r="119" spans="1:11" s="6" customFormat="1">
      <c r="A119" s="45">
        <v>99</v>
      </c>
      <c r="B119" s="46" t="s">
        <v>284</v>
      </c>
      <c r="C119" s="46" t="s">
        <v>429</v>
      </c>
      <c r="D119" s="8"/>
      <c r="E119" s="8"/>
      <c r="F119" s="8"/>
      <c r="G119" s="20">
        <v>468160</v>
      </c>
      <c r="H119" s="20">
        <v>1354016</v>
      </c>
      <c r="I119" s="20">
        <v>1866560</v>
      </c>
      <c r="J119" s="22">
        <f t="shared" si="1"/>
        <v>3688736</v>
      </c>
      <c r="K119" s="6">
        <v>1</v>
      </c>
    </row>
    <row r="120" spans="1:11" s="6" customFormat="1">
      <c r="A120" s="45">
        <v>101</v>
      </c>
      <c r="B120" s="46" t="s">
        <v>285</v>
      </c>
      <c r="C120" s="46" t="s">
        <v>430</v>
      </c>
      <c r="D120" s="8"/>
      <c r="E120" s="8"/>
      <c r="F120" s="8"/>
      <c r="G120" s="20">
        <v>468160</v>
      </c>
      <c r="H120" s="20"/>
      <c r="I120" s="20">
        <v>1866560</v>
      </c>
      <c r="J120" s="22">
        <f t="shared" si="1"/>
        <v>2334720</v>
      </c>
      <c r="K120" s="6">
        <v>1</v>
      </c>
    </row>
    <row r="121" spans="1:11" s="6" customFormat="1">
      <c r="A121" s="45">
        <v>103</v>
      </c>
      <c r="B121" s="46" t="s">
        <v>286</v>
      </c>
      <c r="C121" s="46" t="s">
        <v>431</v>
      </c>
      <c r="D121" s="8"/>
      <c r="E121" s="8"/>
      <c r="F121" s="8"/>
      <c r="G121" s="20">
        <v>117040</v>
      </c>
      <c r="H121" s="20">
        <v>338504</v>
      </c>
      <c r="I121" s="20">
        <v>466640</v>
      </c>
      <c r="J121" s="22">
        <f t="shared" si="1"/>
        <v>922184</v>
      </c>
      <c r="K121" s="6">
        <v>1</v>
      </c>
    </row>
    <row r="122" spans="1:11" s="6" customFormat="1">
      <c r="A122" s="45">
        <v>126</v>
      </c>
      <c r="B122" s="46" t="s">
        <v>303</v>
      </c>
      <c r="C122" s="46" t="s">
        <v>432</v>
      </c>
      <c r="D122" s="8"/>
      <c r="E122" s="8"/>
      <c r="F122" s="8"/>
      <c r="G122" s="20"/>
      <c r="H122" s="50"/>
      <c r="I122" s="20">
        <v>466640</v>
      </c>
      <c r="J122" s="22">
        <f t="shared" si="1"/>
        <v>466640</v>
      </c>
      <c r="K122" s="6">
        <v>1</v>
      </c>
    </row>
    <row r="123" spans="1:11" s="6" customFormat="1">
      <c r="A123" s="45">
        <v>106</v>
      </c>
      <c r="B123" s="46" t="s">
        <v>288</v>
      </c>
      <c r="C123" s="46" t="s">
        <v>434</v>
      </c>
      <c r="D123" s="8"/>
      <c r="E123" s="8"/>
      <c r="F123" s="8"/>
      <c r="G123" s="20">
        <v>1170400</v>
      </c>
      <c r="H123" s="49"/>
      <c r="I123" s="20">
        <v>4666400</v>
      </c>
      <c r="J123" s="22">
        <f t="shared" si="1"/>
        <v>5836800</v>
      </c>
      <c r="K123" s="6">
        <v>1</v>
      </c>
    </row>
    <row r="124" spans="1:11" s="6" customFormat="1">
      <c r="A124" s="45">
        <v>107</v>
      </c>
      <c r="B124" s="46" t="s">
        <v>289</v>
      </c>
      <c r="C124" s="46" t="s">
        <v>435</v>
      </c>
      <c r="D124" s="8"/>
      <c r="E124" s="8"/>
      <c r="F124" s="8"/>
      <c r="G124" s="20">
        <v>1170400</v>
      </c>
      <c r="H124" s="20"/>
      <c r="I124" s="20"/>
      <c r="J124" s="22">
        <f t="shared" si="1"/>
        <v>1170400</v>
      </c>
      <c r="K124" s="6">
        <v>1</v>
      </c>
    </row>
    <row r="125" spans="1:11" s="6" customFormat="1">
      <c r="A125" s="45">
        <v>108</v>
      </c>
      <c r="B125" s="46" t="s">
        <v>290</v>
      </c>
      <c r="C125" s="46" t="s">
        <v>436</v>
      </c>
      <c r="D125" s="8"/>
      <c r="E125" s="8"/>
      <c r="F125" s="8"/>
      <c r="G125" s="20">
        <v>351120</v>
      </c>
      <c r="H125" s="20">
        <v>1015512</v>
      </c>
      <c r="I125" s="20"/>
      <c r="J125" s="22">
        <f t="shared" si="1"/>
        <v>1366632</v>
      </c>
      <c r="K125" s="6">
        <v>1</v>
      </c>
    </row>
    <row r="126" spans="1:11" s="6" customFormat="1">
      <c r="A126" s="45">
        <v>109</v>
      </c>
      <c r="B126" s="46" t="s">
        <v>291</v>
      </c>
      <c r="C126" s="46" t="s">
        <v>437</v>
      </c>
      <c r="D126" s="8"/>
      <c r="E126" s="8"/>
      <c r="F126" s="8"/>
      <c r="G126" s="20">
        <v>585200</v>
      </c>
      <c r="H126" s="20">
        <v>1692520</v>
      </c>
      <c r="I126" s="20"/>
      <c r="J126" s="22">
        <f t="shared" si="1"/>
        <v>2277720</v>
      </c>
      <c r="K126" s="6">
        <v>1</v>
      </c>
    </row>
    <row r="127" spans="1:11" s="6" customFormat="1">
      <c r="A127" s="45">
        <v>111</v>
      </c>
      <c r="B127" s="46" t="s">
        <v>292</v>
      </c>
      <c r="C127" s="46" t="s">
        <v>438</v>
      </c>
      <c r="D127" s="8"/>
      <c r="E127" s="8"/>
      <c r="F127" s="8"/>
      <c r="G127" s="20"/>
      <c r="H127" s="49"/>
      <c r="I127" s="20">
        <v>2333200</v>
      </c>
      <c r="J127" s="22">
        <f t="shared" si="1"/>
        <v>2333200</v>
      </c>
      <c r="K127" s="6">
        <v>1</v>
      </c>
    </row>
    <row r="128" spans="1:11" s="6" customFormat="1">
      <c r="A128" s="45">
        <v>112</v>
      </c>
      <c r="B128" s="46" t="s">
        <v>293</v>
      </c>
      <c r="C128" s="46" t="s">
        <v>439</v>
      </c>
      <c r="D128" s="8"/>
      <c r="E128" s="8"/>
      <c r="F128" s="8"/>
      <c r="G128" s="20"/>
      <c r="H128" s="49"/>
      <c r="I128" s="20"/>
      <c r="J128" s="22">
        <f t="shared" si="1"/>
        <v>0</v>
      </c>
    </row>
    <row r="129" spans="1:11" s="6" customFormat="1">
      <c r="A129" s="45">
        <v>113</v>
      </c>
      <c r="B129" s="46" t="s">
        <v>294</v>
      </c>
      <c r="C129" s="46" t="s">
        <v>440</v>
      </c>
      <c r="D129" s="8"/>
      <c r="E129" s="8"/>
      <c r="F129" s="8"/>
      <c r="G129" s="20"/>
      <c r="H129" s="49"/>
      <c r="I129" s="20"/>
      <c r="J129" s="22">
        <f t="shared" si="1"/>
        <v>0</v>
      </c>
    </row>
    <row r="130" spans="1:11" s="6" customFormat="1">
      <c r="A130" s="45">
        <v>115</v>
      </c>
      <c r="B130" s="46" t="s">
        <v>295</v>
      </c>
      <c r="C130" s="46" t="s">
        <v>441</v>
      </c>
      <c r="D130" s="8"/>
      <c r="E130" s="8"/>
      <c r="F130" s="8"/>
      <c r="G130" s="20">
        <v>351120</v>
      </c>
      <c r="H130" s="20">
        <v>1015512</v>
      </c>
      <c r="I130" s="20"/>
      <c r="J130" s="22">
        <f t="shared" si="1"/>
        <v>1366632</v>
      </c>
      <c r="K130" s="6">
        <v>1</v>
      </c>
    </row>
    <row r="131" spans="1:11" s="6" customFormat="1">
      <c r="A131" s="45">
        <v>116</v>
      </c>
      <c r="B131" s="46" t="s">
        <v>296</v>
      </c>
      <c r="C131" s="46" t="s">
        <v>442</v>
      </c>
      <c r="D131" s="8"/>
      <c r="E131" s="8"/>
      <c r="F131" s="8"/>
      <c r="G131" s="20">
        <v>585200</v>
      </c>
      <c r="H131" s="20">
        <v>1692520</v>
      </c>
      <c r="I131" s="20">
        <v>2333200</v>
      </c>
      <c r="J131" s="22">
        <f t="shared" si="1"/>
        <v>4610920</v>
      </c>
      <c r="K131" s="6">
        <v>1</v>
      </c>
    </row>
    <row r="132" spans="1:11" s="6" customFormat="1">
      <c r="A132" s="45">
        <v>117</v>
      </c>
      <c r="B132" s="46" t="s">
        <v>297</v>
      </c>
      <c r="C132" s="46" t="s">
        <v>443</v>
      </c>
      <c r="D132" s="8"/>
      <c r="E132" s="8"/>
      <c r="F132" s="8"/>
      <c r="G132" s="20">
        <v>117040</v>
      </c>
      <c r="H132" s="20">
        <v>338504</v>
      </c>
      <c r="I132" s="20">
        <v>466640</v>
      </c>
      <c r="J132" s="22">
        <f t="shared" si="1"/>
        <v>922184</v>
      </c>
      <c r="K132" s="6">
        <v>1</v>
      </c>
    </row>
    <row r="133" spans="1:11" s="6" customFormat="1">
      <c r="A133" s="45">
        <v>118</v>
      </c>
      <c r="B133" s="46" t="s">
        <v>298</v>
      </c>
      <c r="C133" s="46" t="s">
        <v>444</v>
      </c>
      <c r="D133" s="8"/>
      <c r="E133" s="8"/>
      <c r="F133" s="8"/>
      <c r="G133" s="20">
        <v>117040</v>
      </c>
      <c r="H133" s="42"/>
      <c r="I133" s="20">
        <v>466640</v>
      </c>
      <c r="J133" s="22">
        <f t="shared" si="1"/>
        <v>583680</v>
      </c>
      <c r="K133" s="6">
        <v>1</v>
      </c>
    </row>
    <row r="134" spans="1:11" s="6" customFormat="1">
      <c r="A134" s="45">
        <v>119</v>
      </c>
      <c r="B134" s="46" t="s">
        <v>299</v>
      </c>
      <c r="C134" s="46" t="s">
        <v>445</v>
      </c>
      <c r="D134" s="8"/>
      <c r="E134" s="8"/>
      <c r="F134" s="8"/>
      <c r="G134" s="20">
        <v>234080</v>
      </c>
      <c r="H134" s="20">
        <v>677008</v>
      </c>
      <c r="I134" s="20"/>
      <c r="J134" s="22">
        <f t="shared" si="1"/>
        <v>911088</v>
      </c>
      <c r="K134" s="6">
        <v>1</v>
      </c>
    </row>
    <row r="135" spans="1:11">
      <c r="A135" s="45">
        <v>120</v>
      </c>
      <c r="B135" s="46" t="s">
        <v>300</v>
      </c>
      <c r="C135" s="46" t="s">
        <v>446</v>
      </c>
      <c r="D135" s="8"/>
      <c r="E135" s="8"/>
      <c r="F135" s="8"/>
      <c r="G135" s="20">
        <v>234080</v>
      </c>
      <c r="H135" s="20">
        <v>677008</v>
      </c>
      <c r="I135" s="20">
        <v>933280</v>
      </c>
      <c r="J135" s="22">
        <f t="shared" si="1"/>
        <v>1844368</v>
      </c>
      <c r="K135" s="6">
        <v>1</v>
      </c>
    </row>
    <row r="136" spans="1:11">
      <c r="A136" s="45">
        <v>121</v>
      </c>
      <c r="B136" s="46" t="s">
        <v>301</v>
      </c>
      <c r="C136" s="46" t="s">
        <v>447</v>
      </c>
      <c r="D136" s="8"/>
      <c r="E136" s="8"/>
      <c r="F136" s="8"/>
      <c r="G136" s="20"/>
      <c r="H136" s="43"/>
      <c r="I136" s="20"/>
      <c r="J136" s="22">
        <f t="shared" si="1"/>
        <v>0</v>
      </c>
      <c r="K136" s="6">
        <v>1</v>
      </c>
    </row>
    <row r="137" spans="1:11">
      <c r="A137" s="45">
        <v>122</v>
      </c>
      <c r="B137" s="46" t="s">
        <v>302</v>
      </c>
      <c r="C137" s="46" t="s">
        <v>448</v>
      </c>
      <c r="D137" s="8"/>
      <c r="E137" s="8"/>
      <c r="F137" s="8"/>
      <c r="G137" s="20">
        <v>234080</v>
      </c>
      <c r="H137" s="20">
        <v>677008</v>
      </c>
      <c r="I137" s="20">
        <v>933280</v>
      </c>
      <c r="J137" s="22">
        <f t="shared" si="1"/>
        <v>1844368</v>
      </c>
      <c r="K137" s="6">
        <v>1</v>
      </c>
    </row>
    <row r="138" spans="1:11">
      <c r="A138" s="45">
        <v>123</v>
      </c>
      <c r="B138" s="51">
        <v>527</v>
      </c>
      <c r="C138" s="48" t="s">
        <v>449</v>
      </c>
      <c r="D138" s="8"/>
      <c r="E138" s="8"/>
      <c r="F138" s="8"/>
      <c r="G138" s="20"/>
      <c r="H138" s="43"/>
      <c r="I138" s="20"/>
      <c r="J138" s="22"/>
      <c r="K138" s="6"/>
    </row>
    <row r="139" spans="1:11">
      <c r="A139" s="45">
        <v>125</v>
      </c>
      <c r="B139" s="46" t="s">
        <v>303</v>
      </c>
      <c r="C139" s="46" t="s">
        <v>450</v>
      </c>
      <c r="D139" s="8"/>
      <c r="E139" s="8"/>
      <c r="F139" s="8"/>
      <c r="G139" s="20">
        <v>1755600</v>
      </c>
      <c r="H139" s="20">
        <v>5077560</v>
      </c>
      <c r="I139" s="20"/>
      <c r="J139" s="22">
        <f t="shared" si="1"/>
        <v>6833160</v>
      </c>
      <c r="K139" s="6">
        <v>1</v>
      </c>
    </row>
    <row r="140" spans="1:11">
      <c r="A140" s="45">
        <v>127</v>
      </c>
      <c r="B140" s="46" t="s">
        <v>304</v>
      </c>
      <c r="C140" s="46" t="s">
        <v>451</v>
      </c>
      <c r="D140" s="8"/>
      <c r="E140" s="8"/>
      <c r="F140" s="8"/>
      <c r="G140" s="20">
        <v>234080</v>
      </c>
      <c r="H140" s="20">
        <v>677008</v>
      </c>
      <c r="I140" s="20">
        <v>933280</v>
      </c>
      <c r="J140" s="22">
        <f t="shared" si="1"/>
        <v>1844368</v>
      </c>
      <c r="K140" s="6">
        <v>1</v>
      </c>
    </row>
    <row r="141" spans="1:11">
      <c r="A141" s="45">
        <v>128</v>
      </c>
      <c r="B141" s="46" t="s">
        <v>305</v>
      </c>
      <c r="C141" s="46" t="s">
        <v>452</v>
      </c>
      <c r="D141" s="8"/>
      <c r="E141" s="8"/>
      <c r="F141" s="8"/>
      <c r="G141" s="20">
        <v>585200</v>
      </c>
      <c r="H141" s="49"/>
      <c r="I141" s="20"/>
      <c r="J141" s="22">
        <f t="shared" ref="J141:J162" si="2">D141+E141+F141+G141+H141+I141</f>
        <v>585200</v>
      </c>
      <c r="K141" s="6">
        <v>1</v>
      </c>
    </row>
    <row r="142" spans="1:11">
      <c r="A142" s="45">
        <v>129</v>
      </c>
      <c r="B142" s="46" t="s">
        <v>306</v>
      </c>
      <c r="C142" s="46" t="s">
        <v>453</v>
      </c>
      <c r="D142" s="8"/>
      <c r="E142" s="8"/>
      <c r="F142" s="8"/>
      <c r="G142" s="20">
        <v>585200</v>
      </c>
      <c r="H142" s="20">
        <v>1692520</v>
      </c>
      <c r="I142" s="20"/>
      <c r="J142" s="22">
        <f t="shared" si="2"/>
        <v>2277720</v>
      </c>
      <c r="K142" s="6">
        <v>1</v>
      </c>
    </row>
    <row r="143" spans="1:11">
      <c r="A143" s="45">
        <v>131</v>
      </c>
      <c r="B143" s="46" t="s">
        <v>308</v>
      </c>
      <c r="C143" s="46" t="s">
        <v>455</v>
      </c>
      <c r="D143" s="8"/>
      <c r="E143" s="8"/>
      <c r="F143" s="8"/>
      <c r="G143" s="20">
        <v>234080</v>
      </c>
      <c r="H143" s="20">
        <v>677008</v>
      </c>
      <c r="I143" s="20">
        <v>933280</v>
      </c>
      <c r="J143" s="22">
        <f t="shared" si="2"/>
        <v>1844368</v>
      </c>
      <c r="K143" s="6">
        <v>1</v>
      </c>
    </row>
    <row r="144" spans="1:11">
      <c r="A144" s="45">
        <v>132</v>
      </c>
      <c r="B144" s="46" t="s">
        <v>309</v>
      </c>
      <c r="C144" s="46" t="s">
        <v>456</v>
      </c>
      <c r="D144" s="8"/>
      <c r="E144" s="8"/>
      <c r="F144" s="8"/>
      <c r="G144" s="20">
        <v>234080</v>
      </c>
      <c r="H144" s="49"/>
      <c r="I144" s="20">
        <v>933280</v>
      </c>
      <c r="J144" s="22">
        <f t="shared" si="2"/>
        <v>1167360</v>
      </c>
      <c r="K144" s="6">
        <v>1</v>
      </c>
    </row>
    <row r="145" spans="1:11">
      <c r="A145" s="45">
        <v>133</v>
      </c>
      <c r="B145" s="46" t="s">
        <v>310</v>
      </c>
      <c r="C145" s="46" t="s">
        <v>457</v>
      </c>
      <c r="D145" s="8"/>
      <c r="E145" s="8"/>
      <c r="F145" s="8"/>
      <c r="G145" s="20">
        <v>117040</v>
      </c>
      <c r="H145" s="49"/>
      <c r="I145" s="20"/>
      <c r="J145" s="22">
        <f t="shared" si="2"/>
        <v>117040</v>
      </c>
      <c r="K145" s="6">
        <v>1</v>
      </c>
    </row>
    <row r="146" spans="1:11">
      <c r="A146" s="45">
        <v>134</v>
      </c>
      <c r="B146" s="46" t="s">
        <v>311</v>
      </c>
      <c r="C146" s="46" t="s">
        <v>458</v>
      </c>
      <c r="D146" s="8"/>
      <c r="E146" s="8"/>
      <c r="F146" s="8"/>
      <c r="G146" s="20">
        <v>117040</v>
      </c>
      <c r="H146" s="42"/>
      <c r="I146" s="20">
        <v>466640</v>
      </c>
      <c r="J146" s="22">
        <f t="shared" si="2"/>
        <v>583680</v>
      </c>
      <c r="K146" s="6">
        <v>1</v>
      </c>
    </row>
    <row r="147" spans="1:11">
      <c r="A147" s="45">
        <v>135</v>
      </c>
      <c r="B147" s="46" t="s">
        <v>312</v>
      </c>
      <c r="C147" s="46" t="s">
        <v>459</v>
      </c>
      <c r="D147" s="8"/>
      <c r="E147" s="8"/>
      <c r="F147" s="8"/>
      <c r="G147" s="20">
        <v>117040</v>
      </c>
      <c r="H147" s="20">
        <v>338504</v>
      </c>
      <c r="I147" s="20">
        <v>466640</v>
      </c>
      <c r="J147" s="22">
        <f t="shared" si="2"/>
        <v>922184</v>
      </c>
      <c r="K147" s="6">
        <v>1</v>
      </c>
    </row>
    <row r="148" spans="1:11">
      <c r="A148" s="45">
        <v>136</v>
      </c>
      <c r="B148" s="46" t="s">
        <v>313</v>
      </c>
      <c r="C148" s="46" t="s">
        <v>460</v>
      </c>
      <c r="D148" s="8"/>
      <c r="E148" s="8"/>
      <c r="F148" s="8"/>
      <c r="G148" s="20">
        <v>702240</v>
      </c>
      <c r="H148" s="20">
        <v>2031024</v>
      </c>
      <c r="I148" s="20">
        <v>2799840</v>
      </c>
      <c r="J148" s="22">
        <f t="shared" si="2"/>
        <v>5533104</v>
      </c>
      <c r="K148" s="6">
        <v>1</v>
      </c>
    </row>
    <row r="149" spans="1:11">
      <c r="A149" s="45">
        <v>138</v>
      </c>
      <c r="B149" s="46" t="s">
        <v>314</v>
      </c>
      <c r="C149" s="46" t="s">
        <v>461</v>
      </c>
      <c r="D149" s="8"/>
      <c r="E149" s="8"/>
      <c r="F149" s="8"/>
      <c r="G149" s="20"/>
      <c r="H149" s="42"/>
      <c r="I149" s="20"/>
      <c r="J149" s="22">
        <f t="shared" si="2"/>
        <v>0</v>
      </c>
      <c r="K149" s="6">
        <v>1</v>
      </c>
    </row>
    <row r="150" spans="1:11" ht="11.25" customHeight="1">
      <c r="A150" s="45">
        <v>139</v>
      </c>
      <c r="B150" s="46" t="s">
        <v>315</v>
      </c>
      <c r="C150" s="46" t="s">
        <v>462</v>
      </c>
      <c r="D150" s="8"/>
      <c r="E150" s="8"/>
      <c r="F150" s="8"/>
      <c r="G150" s="20">
        <v>117040</v>
      </c>
      <c r="H150" s="20">
        <v>338504</v>
      </c>
      <c r="I150" s="20">
        <v>466640</v>
      </c>
      <c r="J150" s="22">
        <f t="shared" si="2"/>
        <v>922184</v>
      </c>
      <c r="K150" s="6">
        <v>1</v>
      </c>
    </row>
    <row r="151" spans="1:11" ht="11.25" customHeight="1">
      <c r="A151" s="45">
        <v>140</v>
      </c>
      <c r="B151" s="46" t="s">
        <v>316</v>
      </c>
      <c r="C151" s="46" t="s">
        <v>463</v>
      </c>
      <c r="D151" s="8"/>
      <c r="E151" s="8"/>
      <c r="F151" s="8"/>
      <c r="G151" s="20"/>
      <c r="H151" s="20">
        <v>6760080</v>
      </c>
      <c r="I151" s="20">
        <v>9332800</v>
      </c>
      <c r="J151" s="22">
        <f t="shared" si="2"/>
        <v>16092880</v>
      </c>
      <c r="K151" s="6">
        <v>1</v>
      </c>
    </row>
    <row r="152" spans="1:11" ht="11.25" customHeight="1">
      <c r="A152" s="45">
        <v>141</v>
      </c>
      <c r="B152" s="46" t="s">
        <v>317</v>
      </c>
      <c r="C152" s="46" t="s">
        <v>464</v>
      </c>
      <c r="D152" s="8"/>
      <c r="E152" s="8"/>
      <c r="F152" s="8"/>
      <c r="G152" s="20">
        <v>468160</v>
      </c>
      <c r="H152" s="20">
        <v>1354016</v>
      </c>
      <c r="I152" s="20">
        <v>1866560</v>
      </c>
      <c r="J152" s="22">
        <f t="shared" si="2"/>
        <v>3688736</v>
      </c>
      <c r="K152" s="6">
        <v>1</v>
      </c>
    </row>
    <row r="153" spans="1:11" ht="11.25" customHeight="1">
      <c r="A153" s="45">
        <v>142</v>
      </c>
      <c r="B153" s="46" t="s">
        <v>318</v>
      </c>
      <c r="C153" s="46" t="s">
        <v>465</v>
      </c>
      <c r="D153" s="8"/>
      <c r="E153" s="8"/>
      <c r="F153" s="8"/>
      <c r="G153" s="20">
        <v>117040</v>
      </c>
      <c r="H153" s="42"/>
      <c r="I153" s="20"/>
      <c r="J153" s="22">
        <f t="shared" si="2"/>
        <v>117040</v>
      </c>
      <c r="K153" s="6">
        <v>1</v>
      </c>
    </row>
    <row r="154" spans="1:11" ht="11.25" customHeight="1">
      <c r="A154" s="45">
        <v>143</v>
      </c>
      <c r="B154" s="46" t="s">
        <v>319</v>
      </c>
      <c r="C154" s="46" t="s">
        <v>466</v>
      </c>
      <c r="D154" s="8"/>
      <c r="E154" s="8"/>
      <c r="F154" s="8"/>
      <c r="G154" s="20">
        <v>351120</v>
      </c>
      <c r="H154" s="20">
        <v>1015512</v>
      </c>
      <c r="I154" s="20">
        <v>1399920</v>
      </c>
      <c r="J154" s="22">
        <f t="shared" si="2"/>
        <v>2766552</v>
      </c>
      <c r="K154" s="6">
        <v>1</v>
      </c>
    </row>
    <row r="155" spans="1:11" ht="11.25" customHeight="1">
      <c r="A155" s="45">
        <v>144</v>
      </c>
      <c r="B155" s="46" t="s">
        <v>320</v>
      </c>
      <c r="C155" s="46" t="s">
        <v>467</v>
      </c>
      <c r="D155" s="8"/>
      <c r="E155" s="8"/>
      <c r="F155" s="8"/>
      <c r="G155" s="20">
        <v>1170400</v>
      </c>
      <c r="H155" s="20"/>
      <c r="I155" s="20">
        <v>4666400</v>
      </c>
      <c r="J155" s="22">
        <f t="shared" si="2"/>
        <v>5836800</v>
      </c>
      <c r="K155" s="6">
        <v>1</v>
      </c>
    </row>
    <row r="156" spans="1:11" ht="11.25" customHeight="1">
      <c r="A156" s="45">
        <v>145</v>
      </c>
      <c r="B156" s="46" t="s">
        <v>321</v>
      </c>
      <c r="C156" s="46" t="s">
        <v>468</v>
      </c>
      <c r="D156" s="8"/>
      <c r="E156" s="8"/>
      <c r="F156" s="8"/>
      <c r="G156" s="20"/>
      <c r="H156" s="49"/>
      <c r="I156" s="20">
        <v>2333200</v>
      </c>
      <c r="J156" s="22">
        <f t="shared" si="2"/>
        <v>2333200</v>
      </c>
      <c r="K156" s="6">
        <v>1</v>
      </c>
    </row>
    <row r="157" spans="1:11" ht="11.25" customHeight="1">
      <c r="A157" s="45">
        <v>146</v>
      </c>
      <c r="B157" s="46" t="s">
        <v>322</v>
      </c>
      <c r="C157" s="46" t="s">
        <v>469</v>
      </c>
      <c r="D157" s="8"/>
      <c r="E157" s="8"/>
      <c r="F157" s="8"/>
      <c r="G157" s="20">
        <v>117040</v>
      </c>
      <c r="H157" s="20">
        <v>338504</v>
      </c>
      <c r="I157" s="20">
        <v>466640</v>
      </c>
      <c r="J157" s="22">
        <f t="shared" si="2"/>
        <v>922184</v>
      </c>
      <c r="K157" s="6">
        <v>1</v>
      </c>
    </row>
    <row r="158" spans="1:11" ht="11.25" customHeight="1">
      <c r="A158" s="45">
        <v>147</v>
      </c>
      <c r="B158" s="46" t="s">
        <v>323</v>
      </c>
      <c r="C158" s="46" t="s">
        <v>470</v>
      </c>
      <c r="D158" s="8"/>
      <c r="E158" s="8"/>
      <c r="F158" s="8"/>
      <c r="G158" s="20">
        <v>117040</v>
      </c>
      <c r="H158" s="20">
        <v>338504</v>
      </c>
      <c r="I158" s="20">
        <v>466640</v>
      </c>
      <c r="J158" s="22">
        <f t="shared" si="2"/>
        <v>922184</v>
      </c>
      <c r="K158" s="6">
        <v>1</v>
      </c>
    </row>
    <row r="159" spans="1:11" ht="11.25" customHeight="1">
      <c r="A159" s="45">
        <v>148</v>
      </c>
      <c r="B159" s="46" t="s">
        <v>324</v>
      </c>
      <c r="C159" s="46" t="s">
        <v>471</v>
      </c>
      <c r="D159" s="8"/>
      <c r="E159" s="8"/>
      <c r="F159" s="8"/>
      <c r="G159" s="20">
        <v>585200</v>
      </c>
      <c r="H159" s="42"/>
      <c r="I159" s="20">
        <v>2333200</v>
      </c>
      <c r="J159" s="22">
        <f t="shared" si="2"/>
        <v>2918400</v>
      </c>
      <c r="K159" s="6">
        <v>1</v>
      </c>
    </row>
    <row r="160" spans="1:11" ht="11.25" customHeight="1">
      <c r="A160" s="45">
        <v>149</v>
      </c>
      <c r="B160" s="46" t="s">
        <v>325</v>
      </c>
      <c r="C160" s="46" t="s">
        <v>472</v>
      </c>
      <c r="D160" s="8"/>
      <c r="E160" s="8"/>
      <c r="F160" s="8"/>
      <c r="G160" s="20">
        <v>351120</v>
      </c>
      <c r="H160" s="20">
        <v>1015512</v>
      </c>
      <c r="I160" s="20">
        <v>1399920</v>
      </c>
      <c r="J160" s="22">
        <f t="shared" si="2"/>
        <v>2766552</v>
      </c>
      <c r="K160" s="6">
        <v>1</v>
      </c>
    </row>
    <row r="161" spans="1:12" ht="11.25" customHeight="1">
      <c r="A161" s="45"/>
      <c r="B161" s="51">
        <v>364</v>
      </c>
      <c r="C161" s="48" t="s">
        <v>492</v>
      </c>
      <c r="D161" s="8"/>
      <c r="E161" s="8"/>
      <c r="F161" s="8"/>
      <c r="G161" s="20"/>
      <c r="H161" s="50"/>
      <c r="I161" s="20"/>
      <c r="J161" s="22">
        <f t="shared" si="2"/>
        <v>0</v>
      </c>
      <c r="K161" s="6">
        <v>1</v>
      </c>
    </row>
    <row r="162" spans="1:12" ht="11.25" customHeight="1">
      <c r="A162" s="45"/>
      <c r="B162" s="46"/>
      <c r="C162" s="48"/>
      <c r="D162" s="8"/>
      <c r="E162" s="8"/>
      <c r="F162" s="8"/>
      <c r="G162" s="20"/>
      <c r="H162" s="50"/>
      <c r="I162" s="20"/>
      <c r="J162" s="22">
        <f t="shared" si="2"/>
        <v>0</v>
      </c>
    </row>
    <row r="163" spans="1:12" ht="11.25" customHeight="1">
      <c r="A163" s="45"/>
      <c r="B163" s="46"/>
      <c r="C163" s="48"/>
      <c r="D163" s="8"/>
      <c r="E163" s="8"/>
      <c r="F163" s="8"/>
      <c r="G163" s="20"/>
      <c r="H163" s="50"/>
      <c r="I163" s="20"/>
      <c r="J163" s="22">
        <f>D163+E163+F163+G163+H163+I163</f>
        <v>0</v>
      </c>
    </row>
    <row r="164" spans="1:12" ht="11.25" customHeight="1">
      <c r="A164" s="45"/>
      <c r="B164" s="46"/>
      <c r="C164" s="48"/>
      <c r="D164" s="8"/>
      <c r="E164" s="8"/>
      <c r="F164" s="8"/>
      <c r="G164" s="20"/>
      <c r="H164" s="50"/>
      <c r="I164" s="20"/>
      <c r="J164" s="22">
        <f>D164+E164+F164+G164+H164+I164</f>
        <v>0</v>
      </c>
    </row>
    <row r="165" spans="1:12" ht="11.25" customHeight="1">
      <c r="A165" s="45"/>
      <c r="B165" s="46"/>
      <c r="C165" s="48"/>
      <c r="D165" s="8"/>
      <c r="E165" s="8"/>
      <c r="F165" s="8"/>
      <c r="G165" s="20"/>
      <c r="H165" s="50"/>
      <c r="I165" s="20"/>
      <c r="J165" s="22"/>
    </row>
    <row r="166" spans="1:12" ht="11.25" customHeight="1">
      <c r="A166" s="45"/>
      <c r="B166" s="46"/>
      <c r="C166" s="48"/>
      <c r="D166" s="8"/>
      <c r="E166" s="8"/>
      <c r="F166" s="8"/>
      <c r="G166" s="20"/>
      <c r="H166" s="50"/>
      <c r="I166" s="20"/>
      <c r="J166" s="22"/>
    </row>
    <row r="167" spans="1:12" ht="11.25" customHeight="1">
      <c r="A167" s="45"/>
      <c r="B167" s="46"/>
      <c r="C167" s="48"/>
      <c r="D167" s="8"/>
      <c r="E167" s="8"/>
      <c r="F167" s="8"/>
      <c r="G167" s="20"/>
      <c r="H167" s="50"/>
      <c r="I167" s="20"/>
      <c r="J167" s="22"/>
    </row>
    <row r="168" spans="1:12" ht="11.25" customHeight="1">
      <c r="A168" s="46"/>
      <c r="B168" s="46"/>
      <c r="C168" s="46"/>
      <c r="D168" s="8"/>
      <c r="E168" s="8"/>
      <c r="F168" s="8"/>
      <c r="G168" s="20"/>
      <c r="H168" s="20"/>
      <c r="I168" s="20"/>
      <c r="J168" s="22">
        <f>D168+E168+F168+G168+H168+I168</f>
        <v>0</v>
      </c>
    </row>
    <row r="169" spans="1:12">
      <c r="A169" s="46"/>
      <c r="B169" s="46"/>
      <c r="C169" s="46"/>
      <c r="D169" s="24">
        <f>SUM(D11:D133)</f>
        <v>0</v>
      </c>
      <c r="E169" s="24">
        <f>SUM(E11:E150)</f>
        <v>0</v>
      </c>
      <c r="F169" s="24">
        <f>SUM(F11:F159)</f>
        <v>0</v>
      </c>
      <c r="G169" s="24">
        <f>SUM(G11:G168)</f>
        <v>51027977</v>
      </c>
      <c r="H169" s="24">
        <f>SUM(H11:H168)</f>
        <v>108781177</v>
      </c>
      <c r="I169" s="24">
        <f>SUM(I11:I168)</f>
        <v>216066293</v>
      </c>
      <c r="J169" s="24">
        <f>SUM(J11:J168)</f>
        <v>375641367</v>
      </c>
    </row>
    <row r="170" spans="1:12">
      <c r="L170" s="2">
        <f>'01.07.22'!E166-'01.08.22'!G169</f>
        <v>0</v>
      </c>
    </row>
    <row r="172" spans="1:12">
      <c r="H172" s="2">
        <f>G169+H169</f>
        <v>159809154</v>
      </c>
    </row>
    <row r="174" spans="1:12">
      <c r="G174" s="57">
        <v>234080</v>
      </c>
    </row>
    <row r="175" spans="1:12">
      <c r="G175" s="42">
        <v>117040</v>
      </c>
      <c r="H175" s="42">
        <v>338504</v>
      </c>
    </row>
    <row r="176" spans="1:12">
      <c r="G176" s="57">
        <v>117040</v>
      </c>
      <c r="H176" s="57">
        <v>1692520</v>
      </c>
      <c r="I176" s="57">
        <v>466640</v>
      </c>
    </row>
    <row r="177" spans="5:12">
      <c r="G177" s="57">
        <v>146300</v>
      </c>
      <c r="H177" s="57">
        <v>338504</v>
      </c>
      <c r="I177" s="57">
        <v>466640</v>
      </c>
    </row>
    <row r="178" spans="5:12">
      <c r="G178" s="57">
        <v>117040</v>
      </c>
      <c r="H178" s="57">
        <v>338504</v>
      </c>
      <c r="I178" s="57">
        <v>466640</v>
      </c>
    </row>
    <row r="179" spans="5:12">
      <c r="G179" s="57">
        <v>819280</v>
      </c>
      <c r="H179" s="57">
        <v>677008</v>
      </c>
      <c r="I179" s="57">
        <v>933280</v>
      </c>
    </row>
    <row r="180" spans="5:12" s="2" customFormat="1">
      <c r="E180" s="21"/>
      <c r="F180" s="21"/>
      <c r="G180" s="57">
        <v>351120</v>
      </c>
      <c r="K180" s="1"/>
      <c r="L180" s="1"/>
    </row>
    <row r="181" spans="5:12">
      <c r="G181" s="2">
        <f>SUM(G174:G180)</f>
        <v>1901900</v>
      </c>
      <c r="H181" s="2">
        <f t="shared" ref="H181:I181" si="3">SUM(H174:H180)</f>
        <v>3385040</v>
      </c>
      <c r="I181" s="2">
        <f t="shared" si="3"/>
        <v>2333200</v>
      </c>
      <c r="J181" s="2">
        <f>SUM(G181:I181)</f>
        <v>7620140</v>
      </c>
    </row>
    <row r="189" spans="5:12" s="2" customFormat="1">
      <c r="E189" s="21" t="s">
        <v>175</v>
      </c>
      <c r="G189" s="21" t="s">
        <v>174</v>
      </c>
      <c r="H189" s="21"/>
      <c r="I189" s="21"/>
    </row>
  </sheetData>
  <autoFilter ref="A10:L164"/>
  <mergeCells count="6">
    <mergeCell ref="D8:J8"/>
    <mergeCell ref="H1:J1"/>
    <mergeCell ref="H2:J2"/>
    <mergeCell ref="H3:J3"/>
    <mergeCell ref="D6:J6"/>
    <mergeCell ref="D7:J7"/>
  </mergeCells>
  <pageMargins left="0.62992125984251968" right="0.27559055118110237" top="0.27559055118110237" bottom="0.35433070866141736" header="0.19685039370078741" footer="0.23622047244094491"/>
  <pageSetup paperSize="9" scale="85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51"/>
  <sheetViews>
    <sheetView showZeros="0" topLeftCell="A118" workbookViewId="0">
      <selection activeCell="J21" sqref="J21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72" t="s">
        <v>0</v>
      </c>
      <c r="D1" s="72"/>
      <c r="E1" s="72"/>
    </row>
    <row r="2" spans="1:5">
      <c r="C2" s="72" t="s">
        <v>1</v>
      </c>
      <c r="D2" s="72"/>
      <c r="E2" s="72"/>
    </row>
    <row r="3" spans="1:5">
      <c r="C3" s="72" t="s">
        <v>2</v>
      </c>
      <c r="D3" s="72"/>
      <c r="E3" s="72"/>
    </row>
    <row r="4" spans="1:5">
      <c r="C4" s="72" t="s">
        <v>3</v>
      </c>
      <c r="D4" s="72"/>
      <c r="E4" s="72"/>
    </row>
    <row r="6" spans="1:5">
      <c r="A6" s="71" t="s">
        <v>4</v>
      </c>
      <c r="B6" s="71"/>
      <c r="C6" s="71"/>
      <c r="D6" s="71"/>
      <c r="E6" s="71"/>
    </row>
    <row r="7" spans="1:5">
      <c r="A7" s="71" t="s">
        <v>5</v>
      </c>
      <c r="B7" s="73"/>
      <c r="C7" s="73"/>
      <c r="D7" s="73"/>
      <c r="E7" s="73"/>
    </row>
    <row r="8" spans="1:5">
      <c r="A8" s="71" t="s">
        <v>6</v>
      </c>
      <c r="B8" s="71"/>
      <c r="C8" s="71"/>
      <c r="D8" s="71"/>
      <c r="E8" s="71"/>
    </row>
    <row r="9" spans="1:5">
      <c r="A9" s="71"/>
      <c r="B9" s="71"/>
      <c r="C9" s="71"/>
      <c r="D9" s="71"/>
      <c r="E9" s="71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7" t="s">
        <v>24</v>
      </c>
      <c r="B26" s="8"/>
      <c r="C26" s="8">
        <v>111600</v>
      </c>
      <c r="D26" s="8">
        <v>0</v>
      </c>
      <c r="E26" s="8">
        <f t="shared" si="0"/>
        <v>111600</v>
      </c>
    </row>
    <row r="27" spans="1:5" s="6" customFormat="1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>
      <c r="A67" s="7" t="s">
        <v>65</v>
      </c>
      <c r="B67" s="8"/>
      <c r="C67" s="8">
        <v>55800</v>
      </c>
      <c r="D67" s="8">
        <v>66600</v>
      </c>
      <c r="E67" s="8">
        <f t="shared" si="0"/>
        <v>122400</v>
      </c>
    </row>
    <row r="68" spans="1:5" s="6" customFormat="1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>
      <c r="A139" s="7" t="s">
        <v>137</v>
      </c>
      <c r="B139" s="8"/>
      <c r="C139" s="13">
        <v>669600</v>
      </c>
      <c r="D139" s="13">
        <v>799200</v>
      </c>
      <c r="E139" s="8">
        <f t="shared" si="1"/>
        <v>1468800</v>
      </c>
    </row>
    <row r="140" spans="1:5" s="6" customFormat="1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0</v>
      </c>
      <c r="C151" s="11">
        <f>SUM(C11:C150)</f>
        <v>37601800</v>
      </c>
      <c r="D151" s="11">
        <f>SUM(D11:D150)</f>
        <v>47971800</v>
      </c>
      <c r="E151" s="11">
        <f>SUM(E11:E150)</f>
        <v>85573600</v>
      </c>
    </row>
  </sheetData>
  <autoFilter ref="A10:E151">
    <filterColumn colId="0"/>
  </autoFilter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filterMode="1">
    <tabColor rgb="FF00B050"/>
  </sheetPr>
  <dimension ref="A1:L187"/>
  <sheetViews>
    <sheetView showZeros="0" view="pageBreakPreview" zoomScaleNormal="100" zoomScaleSheetLayoutView="100" workbookViewId="0">
      <selection activeCell="G48" sqref="G48"/>
    </sheetView>
  </sheetViews>
  <sheetFormatPr defaultColWidth="10.33203125" defaultRowHeight="11.25"/>
  <cols>
    <col min="1" max="2" width="10.33203125" style="1"/>
    <col min="3" max="3" width="43.5" style="1" customWidth="1"/>
    <col min="4" max="4" width="16" style="2" hidden="1" customWidth="1"/>
    <col min="5" max="5" width="15.83203125" style="2" hidden="1" customWidth="1"/>
    <col min="6" max="6" width="11" style="2" customWidth="1"/>
    <col min="7" max="10" width="16.1640625" style="2" customWidth="1"/>
    <col min="11" max="16384" width="10.33203125" style="1"/>
  </cols>
  <sheetData>
    <row r="1" spans="1:10">
      <c r="E1" s="21" t="s">
        <v>168</v>
      </c>
      <c r="F1" s="21"/>
      <c r="G1" s="21"/>
      <c r="H1" s="72" t="s">
        <v>168</v>
      </c>
      <c r="I1" s="72"/>
      <c r="J1" s="72"/>
    </row>
    <row r="2" spans="1:10">
      <c r="E2" s="21" t="s">
        <v>166</v>
      </c>
      <c r="F2" s="21"/>
      <c r="G2" s="21"/>
      <c r="H2" s="72" t="s">
        <v>180</v>
      </c>
      <c r="I2" s="72"/>
      <c r="J2" s="72"/>
    </row>
    <row r="3" spans="1:10">
      <c r="E3" s="21" t="s">
        <v>167</v>
      </c>
      <c r="F3" s="21"/>
      <c r="G3" s="21"/>
      <c r="H3" s="72" t="s">
        <v>195</v>
      </c>
      <c r="I3" s="72"/>
      <c r="J3" s="72"/>
    </row>
    <row r="4" spans="1:10">
      <c r="E4" s="21" t="s">
        <v>177</v>
      </c>
      <c r="F4" s="21"/>
      <c r="G4" s="21"/>
      <c r="H4" s="21"/>
      <c r="I4" s="21"/>
      <c r="J4" s="21"/>
    </row>
    <row r="6" spans="1:10">
      <c r="D6" s="71"/>
      <c r="E6" s="71"/>
      <c r="F6" s="71"/>
      <c r="G6" s="71"/>
      <c r="H6" s="71"/>
      <c r="I6" s="71"/>
      <c r="J6" s="71"/>
    </row>
    <row r="7" spans="1:10">
      <c r="D7" s="71"/>
      <c r="E7" s="71"/>
      <c r="F7" s="71"/>
      <c r="G7" s="71"/>
      <c r="H7" s="71"/>
      <c r="I7" s="71"/>
      <c r="J7" s="71"/>
    </row>
    <row r="8" spans="1:10">
      <c r="D8" s="71"/>
      <c r="E8" s="71"/>
      <c r="F8" s="71"/>
      <c r="G8" s="71"/>
      <c r="H8" s="71"/>
      <c r="I8" s="71"/>
      <c r="J8" s="71"/>
    </row>
    <row r="9" spans="1:10">
      <c r="D9" s="41"/>
      <c r="E9" s="41"/>
      <c r="F9" s="35"/>
      <c r="G9" s="35"/>
      <c r="H9" s="35"/>
      <c r="I9" s="35"/>
      <c r="J9" s="35"/>
    </row>
    <row r="10" spans="1:10" s="6" customFormat="1">
      <c r="A10" s="45" t="s">
        <v>489</v>
      </c>
      <c r="B10" s="3" t="s">
        <v>488</v>
      </c>
      <c r="C10" s="3" t="s">
        <v>7</v>
      </c>
      <c r="D10" s="4">
        <v>2015</v>
      </c>
      <c r="E10" s="4">
        <v>2016</v>
      </c>
      <c r="F10" s="4">
        <v>2017</v>
      </c>
      <c r="G10" s="4">
        <v>2018</v>
      </c>
      <c r="H10" s="4">
        <v>2019</v>
      </c>
      <c r="I10" s="4">
        <v>2020</v>
      </c>
      <c r="J10" s="5" t="s">
        <v>8</v>
      </c>
    </row>
    <row r="11" spans="1:10" s="6" customFormat="1" hidden="1">
      <c r="A11" s="45">
        <v>162</v>
      </c>
      <c r="B11" s="46" t="s">
        <v>335</v>
      </c>
      <c r="C11" s="46" t="s">
        <v>484</v>
      </c>
      <c r="D11" s="8"/>
      <c r="E11" s="8"/>
      <c r="F11" s="8"/>
      <c r="G11" s="20"/>
      <c r="H11" s="50">
        <v>33850.400000000001</v>
      </c>
      <c r="I11" s="20"/>
      <c r="J11" s="22">
        <f>D11+E11+F11+G11+H11+I11</f>
        <v>33850.400000000001</v>
      </c>
    </row>
    <row r="12" spans="1:10" s="6" customFormat="1" hidden="1">
      <c r="A12" s="45">
        <v>150</v>
      </c>
      <c r="B12" s="46" t="s">
        <v>326</v>
      </c>
      <c r="C12" s="46" t="s">
        <v>473</v>
      </c>
      <c r="D12" s="8"/>
      <c r="E12" s="8"/>
      <c r="F12" s="8"/>
      <c r="G12" s="20">
        <v>14630</v>
      </c>
      <c r="H12" s="50">
        <v>42313</v>
      </c>
      <c r="I12" s="20"/>
      <c r="J12" s="22">
        <f t="shared" ref="J12:J75" si="0">D12+E12+F12+G12+H12+I12</f>
        <v>56943</v>
      </c>
    </row>
    <row r="13" spans="1:10" s="6" customFormat="1" hidden="1">
      <c r="A13" s="45">
        <v>15</v>
      </c>
      <c r="B13" s="46" t="s">
        <v>211</v>
      </c>
      <c r="C13" s="46" t="s">
        <v>354</v>
      </c>
      <c r="D13" s="8"/>
      <c r="E13" s="8"/>
      <c r="F13" s="8"/>
      <c r="G13" s="20">
        <v>585200</v>
      </c>
      <c r="H13" s="20"/>
      <c r="I13" s="20"/>
      <c r="J13" s="22">
        <f t="shared" si="0"/>
        <v>585200</v>
      </c>
    </row>
    <row r="14" spans="1:10" s="6" customFormat="1" hidden="1">
      <c r="A14" s="45">
        <v>151</v>
      </c>
      <c r="B14" s="46" t="s">
        <v>327</v>
      </c>
      <c r="C14" s="46" t="s">
        <v>474</v>
      </c>
      <c r="D14" s="8"/>
      <c r="E14" s="8"/>
      <c r="F14" s="8"/>
      <c r="G14" s="20">
        <v>2926</v>
      </c>
      <c r="H14" s="54"/>
      <c r="I14" s="20">
        <v>11666</v>
      </c>
      <c r="J14" s="22">
        <f t="shared" si="0"/>
        <v>14592</v>
      </c>
    </row>
    <row r="15" spans="1:10" s="6" customFormat="1" hidden="1">
      <c r="A15" s="45">
        <v>152</v>
      </c>
      <c r="B15" s="46" t="s">
        <v>328</v>
      </c>
      <c r="C15" s="46" t="s">
        <v>475</v>
      </c>
      <c r="D15" s="8"/>
      <c r="E15" s="8"/>
      <c r="F15" s="8"/>
      <c r="G15" s="20">
        <v>2926</v>
      </c>
      <c r="H15" s="54"/>
      <c r="I15" s="20"/>
      <c r="J15" s="22">
        <f t="shared" si="0"/>
        <v>2926</v>
      </c>
    </row>
    <row r="16" spans="1:10" s="6" customFormat="1" hidden="1">
      <c r="A16" s="45">
        <v>153</v>
      </c>
      <c r="B16" s="46" t="s">
        <v>329</v>
      </c>
      <c r="C16" s="46" t="s">
        <v>476</v>
      </c>
      <c r="D16" s="8"/>
      <c r="E16" s="8"/>
      <c r="F16" s="8"/>
      <c r="G16" s="20">
        <v>2926</v>
      </c>
      <c r="H16" s="54"/>
      <c r="I16" s="20"/>
      <c r="J16" s="22">
        <f t="shared" si="0"/>
        <v>2926</v>
      </c>
    </row>
    <row r="17" spans="1:11" s="6" customFormat="1">
      <c r="A17" s="45">
        <v>168</v>
      </c>
      <c r="B17" s="46" t="s">
        <v>264</v>
      </c>
      <c r="C17" s="48" t="s">
        <v>199</v>
      </c>
      <c r="D17" s="8"/>
      <c r="E17" s="8"/>
      <c r="F17" s="8"/>
      <c r="G17" s="20">
        <v>117040</v>
      </c>
      <c r="H17" s="50">
        <v>338504</v>
      </c>
      <c r="I17" s="20">
        <v>466640</v>
      </c>
      <c r="J17" s="22">
        <f t="shared" si="0"/>
        <v>922184</v>
      </c>
      <c r="K17" s="6">
        <v>1</v>
      </c>
    </row>
    <row r="18" spans="1:11" s="6" customFormat="1">
      <c r="A18" s="45">
        <v>161</v>
      </c>
      <c r="B18" s="46" t="s">
        <v>334</v>
      </c>
      <c r="C18" s="46" t="s">
        <v>483</v>
      </c>
      <c r="D18" s="8"/>
      <c r="E18" s="8"/>
      <c r="F18" s="8"/>
      <c r="G18" s="20"/>
      <c r="H18" s="55">
        <v>1823913</v>
      </c>
      <c r="I18" s="20">
        <v>2514330</v>
      </c>
      <c r="J18" s="22">
        <f t="shared" si="0"/>
        <v>4338243</v>
      </c>
      <c r="K18" s="6">
        <v>1</v>
      </c>
    </row>
    <row r="19" spans="1:11" s="6" customFormat="1" hidden="1">
      <c r="A19" s="45">
        <v>1</v>
      </c>
      <c r="B19" s="46" t="s">
        <v>339</v>
      </c>
      <c r="C19" s="46" t="s">
        <v>487</v>
      </c>
      <c r="D19" s="8"/>
      <c r="E19" s="8"/>
      <c r="F19" s="8"/>
      <c r="G19" s="20"/>
      <c r="H19" s="20"/>
      <c r="I19" s="20">
        <v>466640</v>
      </c>
      <c r="J19" s="22">
        <f t="shared" si="0"/>
        <v>466640</v>
      </c>
    </row>
    <row r="20" spans="1:11" s="6" customFormat="1">
      <c r="A20" s="45">
        <v>154</v>
      </c>
      <c r="B20" s="52" t="s">
        <v>490</v>
      </c>
      <c r="C20" s="46" t="s">
        <v>477</v>
      </c>
      <c r="D20" s="8"/>
      <c r="E20" s="8"/>
      <c r="F20" s="8"/>
      <c r="G20" s="20">
        <v>19019</v>
      </c>
      <c r="H20" s="50">
        <v>55007</v>
      </c>
      <c r="I20" s="20">
        <v>75829</v>
      </c>
      <c r="J20" s="22">
        <f t="shared" si="0"/>
        <v>149855</v>
      </c>
      <c r="K20" s="6">
        <v>1</v>
      </c>
    </row>
    <row r="21" spans="1:11" s="6" customFormat="1">
      <c r="A21" s="45">
        <v>3</v>
      </c>
      <c r="B21" s="46" t="s">
        <v>340</v>
      </c>
      <c r="C21" s="46" t="s">
        <v>383</v>
      </c>
      <c r="D21" s="8"/>
      <c r="E21" s="8"/>
      <c r="F21" s="8"/>
      <c r="G21" s="20"/>
      <c r="H21" s="50">
        <v>677008</v>
      </c>
      <c r="I21" s="20">
        <v>933280</v>
      </c>
      <c r="J21" s="22">
        <f t="shared" si="0"/>
        <v>1610288</v>
      </c>
      <c r="K21" s="6">
        <v>1</v>
      </c>
    </row>
    <row r="22" spans="1:11" s="6" customFormat="1" hidden="1">
      <c r="A22" s="45">
        <v>155</v>
      </c>
      <c r="B22" s="46" t="s">
        <v>330</v>
      </c>
      <c r="C22" s="46" t="s">
        <v>478</v>
      </c>
      <c r="D22" s="8"/>
      <c r="E22" s="8"/>
      <c r="F22" s="8"/>
      <c r="G22" s="20">
        <v>146300</v>
      </c>
      <c r="H22" s="54"/>
      <c r="I22" s="20"/>
      <c r="J22" s="22">
        <f t="shared" si="0"/>
        <v>146300</v>
      </c>
    </row>
    <row r="23" spans="1:11" s="6" customFormat="1" hidden="1">
      <c r="A23" s="45">
        <v>156</v>
      </c>
      <c r="B23" s="46" t="s">
        <v>331</v>
      </c>
      <c r="C23" s="46" t="s">
        <v>479</v>
      </c>
      <c r="D23" s="8"/>
      <c r="E23" s="8"/>
      <c r="F23" s="8"/>
      <c r="G23" s="20">
        <v>1463</v>
      </c>
      <c r="H23" s="54"/>
      <c r="I23" s="20"/>
      <c r="J23" s="22">
        <f t="shared" si="0"/>
        <v>1463</v>
      </c>
    </row>
    <row r="24" spans="1:11" s="6" customFormat="1" hidden="1">
      <c r="A24" s="45">
        <v>84</v>
      </c>
      <c r="B24" s="46" t="s">
        <v>269</v>
      </c>
      <c r="C24" s="46" t="s">
        <v>414</v>
      </c>
      <c r="D24" s="8"/>
      <c r="E24" s="8"/>
      <c r="F24" s="8"/>
      <c r="G24" s="20"/>
      <c r="H24" s="49">
        <v>1692520</v>
      </c>
      <c r="I24" s="20"/>
      <c r="J24" s="22">
        <f t="shared" si="0"/>
        <v>1692520</v>
      </c>
    </row>
    <row r="25" spans="1:11" s="6" customFormat="1" hidden="1">
      <c r="A25" s="45">
        <v>157</v>
      </c>
      <c r="B25" s="47" t="s">
        <v>200</v>
      </c>
      <c r="C25" s="53" t="s">
        <v>491</v>
      </c>
      <c r="D25" s="8"/>
      <c r="E25" s="8"/>
      <c r="F25" s="8"/>
      <c r="G25" s="20">
        <v>8778</v>
      </c>
      <c r="H25" s="54"/>
      <c r="I25" s="20"/>
      <c r="J25" s="22">
        <f t="shared" si="0"/>
        <v>8778</v>
      </c>
    </row>
    <row r="26" spans="1:11" s="6" customFormat="1" hidden="1">
      <c r="A26" s="45">
        <v>18</v>
      </c>
      <c r="B26" s="46" t="s">
        <v>213</v>
      </c>
      <c r="C26" s="46" t="s">
        <v>356</v>
      </c>
      <c r="D26" s="8"/>
      <c r="E26" s="8"/>
      <c r="F26" s="8"/>
      <c r="G26" s="20"/>
      <c r="H26" s="43">
        <v>338504</v>
      </c>
      <c r="I26" s="20">
        <v>466640</v>
      </c>
      <c r="J26" s="22">
        <f t="shared" si="0"/>
        <v>805144</v>
      </c>
    </row>
    <row r="27" spans="1:11" s="6" customFormat="1" hidden="1">
      <c r="A27" s="45">
        <v>158</v>
      </c>
      <c r="B27" s="46" t="s">
        <v>332</v>
      </c>
      <c r="C27" s="46" t="s">
        <v>480</v>
      </c>
      <c r="D27" s="8"/>
      <c r="E27" s="8"/>
      <c r="F27" s="8"/>
      <c r="G27" s="20">
        <v>146300</v>
      </c>
      <c r="H27" s="54"/>
      <c r="I27" s="20"/>
      <c r="J27" s="22">
        <f t="shared" si="0"/>
        <v>146300</v>
      </c>
    </row>
    <row r="28" spans="1:11" s="6" customFormat="1" hidden="1">
      <c r="A28" s="45">
        <v>165</v>
      </c>
      <c r="B28" s="46" t="s">
        <v>337</v>
      </c>
      <c r="C28" s="46" t="s">
        <v>486</v>
      </c>
      <c r="D28" s="8"/>
      <c r="E28" s="8"/>
      <c r="F28" s="8"/>
      <c r="G28" s="20"/>
      <c r="H28" s="50">
        <v>4231.3</v>
      </c>
      <c r="I28" s="20"/>
      <c r="J28" s="22">
        <f t="shared" si="0"/>
        <v>4231.3</v>
      </c>
    </row>
    <row r="29" spans="1:11" s="6" customFormat="1">
      <c r="A29" s="45">
        <v>159</v>
      </c>
      <c r="B29" s="52" t="s">
        <v>338</v>
      </c>
      <c r="C29" s="46" t="s">
        <v>481</v>
      </c>
      <c r="D29" s="8"/>
      <c r="E29" s="8"/>
      <c r="F29" s="8"/>
      <c r="G29" s="20">
        <v>2926</v>
      </c>
      <c r="H29" s="50">
        <v>8462.6</v>
      </c>
      <c r="I29" s="20">
        <v>11666</v>
      </c>
      <c r="J29" s="22">
        <f t="shared" si="0"/>
        <v>23054.6</v>
      </c>
      <c r="K29" s="6">
        <v>1</v>
      </c>
    </row>
    <row r="30" spans="1:11" s="6" customFormat="1" hidden="1">
      <c r="A30" s="45">
        <v>130</v>
      </c>
      <c r="B30" s="46" t="s">
        <v>307</v>
      </c>
      <c r="C30" s="46" t="s">
        <v>454</v>
      </c>
      <c r="D30" s="8"/>
      <c r="E30" s="8"/>
      <c r="F30" s="8"/>
      <c r="G30" s="20"/>
      <c r="H30" s="49">
        <v>1692520</v>
      </c>
      <c r="I30" s="20"/>
      <c r="J30" s="22">
        <f t="shared" si="0"/>
        <v>1692520</v>
      </c>
    </row>
    <row r="31" spans="1:11" s="6" customFormat="1" hidden="1">
      <c r="A31" s="45">
        <v>163</v>
      </c>
      <c r="B31" s="46" t="s">
        <v>336</v>
      </c>
      <c r="C31" s="46" t="s">
        <v>485</v>
      </c>
      <c r="D31" s="8"/>
      <c r="E31" s="8"/>
      <c r="F31" s="8"/>
      <c r="G31" s="20"/>
      <c r="H31" s="50">
        <v>414667</v>
      </c>
      <c r="I31" s="20"/>
      <c r="J31" s="22">
        <f t="shared" si="0"/>
        <v>414667</v>
      </c>
    </row>
    <row r="32" spans="1:11" s="6" customFormat="1" hidden="1">
      <c r="A32" s="45">
        <v>4</v>
      </c>
      <c r="B32" s="46" t="s">
        <v>201</v>
      </c>
      <c r="C32" s="46" t="s">
        <v>344</v>
      </c>
      <c r="D32" s="8">
        <v>0</v>
      </c>
      <c r="E32" s="8"/>
      <c r="F32" s="8"/>
      <c r="G32" s="20"/>
      <c r="H32" s="20"/>
      <c r="I32" s="20"/>
      <c r="J32" s="22">
        <f t="shared" si="0"/>
        <v>0</v>
      </c>
    </row>
    <row r="33" spans="1:11" s="6" customFormat="1" hidden="1">
      <c r="A33" s="45">
        <v>5</v>
      </c>
      <c r="B33" s="46" t="s">
        <v>202</v>
      </c>
      <c r="C33" s="46" t="s">
        <v>345</v>
      </c>
      <c r="D33" s="8"/>
      <c r="E33" s="8"/>
      <c r="F33" s="8"/>
      <c r="G33" s="20">
        <v>234080</v>
      </c>
      <c r="H33" s="20">
        <v>677008</v>
      </c>
      <c r="I33" s="20"/>
      <c r="J33" s="22">
        <f t="shared" si="0"/>
        <v>911088</v>
      </c>
    </row>
    <row r="34" spans="1:11" s="6" customFormat="1" hidden="1">
      <c r="A34" s="45">
        <v>6</v>
      </c>
      <c r="B34" s="46" t="s">
        <v>203</v>
      </c>
      <c r="C34" s="46" t="s">
        <v>346</v>
      </c>
      <c r="D34" s="8"/>
      <c r="E34" s="8"/>
      <c r="F34" s="8"/>
      <c r="G34" s="20">
        <v>702240</v>
      </c>
      <c r="H34" s="44">
        <v>2031024</v>
      </c>
      <c r="I34" s="20"/>
      <c r="J34" s="22">
        <f t="shared" si="0"/>
        <v>2733264</v>
      </c>
    </row>
    <row r="35" spans="1:11" s="6" customFormat="1" hidden="1">
      <c r="A35" s="45">
        <v>7</v>
      </c>
      <c r="B35" s="46" t="s">
        <v>204</v>
      </c>
      <c r="C35" s="46" t="s">
        <v>347</v>
      </c>
      <c r="D35" s="8"/>
      <c r="E35" s="8"/>
      <c r="F35" s="8"/>
      <c r="G35" s="20"/>
      <c r="H35" s="44">
        <v>1354016</v>
      </c>
      <c r="I35" s="20"/>
      <c r="J35" s="22">
        <f t="shared" si="0"/>
        <v>1354016</v>
      </c>
    </row>
    <row r="36" spans="1:11" s="6" customFormat="1" hidden="1">
      <c r="A36" s="45">
        <v>8</v>
      </c>
      <c r="B36" s="46" t="s">
        <v>205</v>
      </c>
      <c r="C36" s="46" t="s">
        <v>348</v>
      </c>
      <c r="D36" s="8"/>
      <c r="E36" s="8"/>
      <c r="F36" s="8"/>
      <c r="G36" s="20"/>
      <c r="H36" s="20"/>
      <c r="I36" s="20">
        <v>466640</v>
      </c>
      <c r="J36" s="22">
        <f t="shared" si="0"/>
        <v>466640</v>
      </c>
    </row>
    <row r="37" spans="1:11" s="6" customFormat="1" hidden="1">
      <c r="A37" s="45">
        <v>10</v>
      </c>
      <c r="B37" s="46" t="s">
        <v>206</v>
      </c>
      <c r="C37" s="46" t="s">
        <v>349</v>
      </c>
      <c r="D37" s="8"/>
      <c r="E37" s="8"/>
      <c r="F37" s="8"/>
      <c r="G37" s="20">
        <v>117040</v>
      </c>
      <c r="H37" s="20">
        <v>338504</v>
      </c>
      <c r="I37" s="20"/>
      <c r="J37" s="22">
        <f t="shared" si="0"/>
        <v>455544</v>
      </c>
    </row>
    <row r="38" spans="1:11" s="6" customFormat="1" hidden="1">
      <c r="A38" s="45">
        <v>11</v>
      </c>
      <c r="B38" s="46" t="s">
        <v>207</v>
      </c>
      <c r="C38" s="46" t="s">
        <v>350</v>
      </c>
      <c r="D38" s="8"/>
      <c r="E38" s="8"/>
      <c r="F38" s="8"/>
      <c r="G38" s="20">
        <v>117040</v>
      </c>
      <c r="H38" s="20"/>
      <c r="I38" s="20"/>
      <c r="J38" s="22">
        <f t="shared" si="0"/>
        <v>117040</v>
      </c>
    </row>
    <row r="39" spans="1:11" s="6" customFormat="1" hidden="1">
      <c r="A39" s="45">
        <v>12</v>
      </c>
      <c r="B39" s="46" t="s">
        <v>208</v>
      </c>
      <c r="C39" s="46" t="s">
        <v>351</v>
      </c>
      <c r="D39" s="8"/>
      <c r="E39" s="8"/>
      <c r="F39" s="8"/>
      <c r="G39" s="20">
        <v>117040</v>
      </c>
      <c r="H39" s="20"/>
      <c r="I39" s="20">
        <v>466640</v>
      </c>
      <c r="J39" s="22">
        <f t="shared" si="0"/>
        <v>583680</v>
      </c>
    </row>
    <row r="40" spans="1:11" s="6" customFormat="1" hidden="1">
      <c r="A40" s="45">
        <v>13</v>
      </c>
      <c r="B40" s="46" t="s">
        <v>209</v>
      </c>
      <c r="C40" s="46" t="s">
        <v>352</v>
      </c>
      <c r="D40" s="8"/>
      <c r="E40" s="8"/>
      <c r="F40" s="8"/>
      <c r="G40" s="20">
        <v>117040</v>
      </c>
      <c r="H40" s="20">
        <v>338504</v>
      </c>
      <c r="I40" s="20"/>
      <c r="J40" s="22">
        <f t="shared" si="0"/>
        <v>455544</v>
      </c>
    </row>
    <row r="41" spans="1:11" s="6" customFormat="1">
      <c r="A41" s="45">
        <v>14</v>
      </c>
      <c r="B41" s="46" t="s">
        <v>210</v>
      </c>
      <c r="C41" s="46" t="s">
        <v>353</v>
      </c>
      <c r="D41" s="8"/>
      <c r="E41" s="8"/>
      <c r="F41" s="8"/>
      <c r="G41" s="20">
        <v>585200</v>
      </c>
      <c r="H41" s="20">
        <v>1692520</v>
      </c>
      <c r="I41" s="20">
        <v>2333200</v>
      </c>
      <c r="J41" s="22">
        <f t="shared" si="0"/>
        <v>4610920</v>
      </c>
      <c r="K41" s="6">
        <v>1</v>
      </c>
    </row>
    <row r="42" spans="1:11" s="6" customFormat="1">
      <c r="A42" s="45">
        <v>66</v>
      </c>
      <c r="B42" s="46" t="s">
        <v>255</v>
      </c>
      <c r="C42" s="46" t="s">
        <v>399</v>
      </c>
      <c r="D42" s="8"/>
      <c r="E42" s="8"/>
      <c r="F42" s="8"/>
      <c r="G42" s="20"/>
      <c r="H42" s="20">
        <v>6770080</v>
      </c>
      <c r="I42" s="20">
        <v>9332800</v>
      </c>
      <c r="J42" s="22">
        <f t="shared" si="0"/>
        <v>16102880</v>
      </c>
      <c r="K42" s="6">
        <v>1</v>
      </c>
    </row>
    <row r="43" spans="1:11" s="6" customFormat="1">
      <c r="A43" s="45">
        <v>17</v>
      </c>
      <c r="B43" s="46" t="s">
        <v>212</v>
      </c>
      <c r="C43" s="46" t="s">
        <v>355</v>
      </c>
      <c r="D43" s="8"/>
      <c r="E43" s="8"/>
      <c r="F43" s="8"/>
      <c r="G43" s="20">
        <v>117040</v>
      </c>
      <c r="H43" s="42">
        <v>338504</v>
      </c>
      <c r="I43" s="20">
        <v>466640</v>
      </c>
      <c r="J43" s="22">
        <f t="shared" si="0"/>
        <v>922184</v>
      </c>
      <c r="K43" s="6">
        <v>1</v>
      </c>
    </row>
    <row r="44" spans="1:11" s="6" customFormat="1">
      <c r="A44" s="45">
        <v>19</v>
      </c>
      <c r="B44" s="46" t="s">
        <v>214</v>
      </c>
      <c r="C44" s="46" t="s">
        <v>357</v>
      </c>
      <c r="D44" s="8"/>
      <c r="E44" s="8"/>
      <c r="F44" s="8"/>
      <c r="G44" s="20">
        <v>468160</v>
      </c>
      <c r="H44" s="20">
        <v>1354016</v>
      </c>
      <c r="I44" s="20">
        <v>1866560</v>
      </c>
      <c r="J44" s="22">
        <f t="shared" si="0"/>
        <v>3688736</v>
      </c>
      <c r="K44" s="6">
        <v>1</v>
      </c>
    </row>
    <row r="45" spans="1:11" s="6" customFormat="1" hidden="1">
      <c r="A45" s="45">
        <v>20</v>
      </c>
      <c r="B45" s="46" t="s">
        <v>215</v>
      </c>
      <c r="C45" s="46" t="s">
        <v>358</v>
      </c>
      <c r="D45" s="8"/>
      <c r="E45" s="8"/>
      <c r="F45" s="8"/>
      <c r="G45" s="20">
        <v>585200</v>
      </c>
      <c r="H45" s="20">
        <v>1692520</v>
      </c>
      <c r="I45" s="20"/>
      <c r="J45" s="22">
        <f t="shared" si="0"/>
        <v>2277720</v>
      </c>
    </row>
    <row r="46" spans="1:11" s="6" customFormat="1">
      <c r="A46" s="45">
        <v>43</v>
      </c>
      <c r="B46" s="46" t="s">
        <v>342</v>
      </c>
      <c r="C46" s="46" t="s">
        <v>193</v>
      </c>
      <c r="D46" s="8"/>
      <c r="E46" s="8"/>
      <c r="F46" s="8"/>
      <c r="G46" s="20"/>
      <c r="H46" s="20">
        <v>1692520</v>
      </c>
      <c r="I46" s="20">
        <v>2333200</v>
      </c>
      <c r="J46" s="22">
        <f t="shared" si="0"/>
        <v>4025720</v>
      </c>
      <c r="K46" s="6">
        <v>1</v>
      </c>
    </row>
    <row r="47" spans="1:11" s="6" customFormat="1">
      <c r="A47" s="45">
        <v>21</v>
      </c>
      <c r="B47" s="46" t="s">
        <v>216</v>
      </c>
      <c r="C47" s="46" t="s">
        <v>359</v>
      </c>
      <c r="D47" s="8"/>
      <c r="E47" s="8"/>
      <c r="F47" s="8"/>
      <c r="G47" s="20">
        <v>117040</v>
      </c>
      <c r="H47" s="20">
        <v>338504</v>
      </c>
      <c r="I47" s="20">
        <v>466640</v>
      </c>
      <c r="J47" s="22">
        <f t="shared" si="0"/>
        <v>922184</v>
      </c>
      <c r="K47" s="6">
        <v>1</v>
      </c>
    </row>
    <row r="48" spans="1:11" s="6" customFormat="1">
      <c r="A48" s="45">
        <v>23</v>
      </c>
      <c r="B48" s="46" t="s">
        <v>217</v>
      </c>
      <c r="C48" s="46" t="s">
        <v>360</v>
      </c>
      <c r="D48" s="8"/>
      <c r="E48" s="8"/>
      <c r="F48" s="8"/>
      <c r="G48" s="20">
        <v>117040</v>
      </c>
      <c r="H48" s="20">
        <v>338504</v>
      </c>
      <c r="I48" s="20">
        <v>466640</v>
      </c>
      <c r="J48" s="22">
        <f t="shared" si="0"/>
        <v>922184</v>
      </c>
      <c r="K48" s="6">
        <v>1</v>
      </c>
    </row>
    <row r="49" spans="1:11" s="6" customFormat="1" hidden="1">
      <c r="A49" s="45">
        <v>24</v>
      </c>
      <c r="B49" s="46" t="s">
        <v>218</v>
      </c>
      <c r="C49" s="46" t="s">
        <v>361</v>
      </c>
      <c r="D49" s="8"/>
      <c r="E49" s="8"/>
      <c r="F49" s="8"/>
      <c r="G49" s="20"/>
      <c r="H49" s="20"/>
      <c r="I49" s="20">
        <v>4666400</v>
      </c>
      <c r="J49" s="22">
        <f t="shared" si="0"/>
        <v>4666400</v>
      </c>
    </row>
    <row r="50" spans="1:11" s="6" customFormat="1" hidden="1">
      <c r="A50" s="45">
        <v>25</v>
      </c>
      <c r="B50" s="46" t="s">
        <v>219</v>
      </c>
      <c r="C50" s="46" t="s">
        <v>362</v>
      </c>
      <c r="D50" s="8"/>
      <c r="E50" s="8"/>
      <c r="F50" s="8"/>
      <c r="G50" s="20">
        <v>234080</v>
      </c>
      <c r="H50" s="20"/>
      <c r="I50" s="20"/>
      <c r="J50" s="22">
        <f t="shared" si="0"/>
        <v>234080</v>
      </c>
    </row>
    <row r="51" spans="1:11" s="6" customFormat="1">
      <c r="A51" s="45">
        <v>26</v>
      </c>
      <c r="B51" s="46" t="s">
        <v>220</v>
      </c>
      <c r="C51" s="46" t="s">
        <v>363</v>
      </c>
      <c r="D51" s="8"/>
      <c r="E51" s="8"/>
      <c r="F51" s="8"/>
      <c r="G51" s="20">
        <v>234080</v>
      </c>
      <c r="H51" s="20">
        <v>677008</v>
      </c>
      <c r="I51" s="20">
        <v>933280</v>
      </c>
      <c r="J51" s="22">
        <f t="shared" si="0"/>
        <v>1844368</v>
      </c>
      <c r="K51" s="6">
        <v>1</v>
      </c>
    </row>
    <row r="52" spans="1:11" s="6" customFormat="1" hidden="1">
      <c r="A52" s="45">
        <v>77</v>
      </c>
      <c r="B52" s="46" t="s">
        <v>265</v>
      </c>
      <c r="C52" s="46" t="s">
        <v>408</v>
      </c>
      <c r="D52" s="8"/>
      <c r="E52" s="8"/>
      <c r="F52" s="8"/>
      <c r="G52" s="20"/>
      <c r="H52" s="42">
        <v>677008</v>
      </c>
      <c r="I52" s="20">
        <v>933280</v>
      </c>
      <c r="J52" s="22">
        <f t="shared" si="0"/>
        <v>1610288</v>
      </c>
    </row>
    <row r="53" spans="1:11" s="6" customFormat="1" hidden="1">
      <c r="A53" s="45">
        <v>29</v>
      </c>
      <c r="B53" s="46" t="s">
        <v>341</v>
      </c>
      <c r="C53" s="46" t="s">
        <v>194</v>
      </c>
      <c r="D53" s="8"/>
      <c r="E53" s="8"/>
      <c r="F53" s="8"/>
      <c r="G53" s="20"/>
      <c r="H53" s="42">
        <v>338504</v>
      </c>
      <c r="I53" s="20"/>
      <c r="J53" s="22">
        <f t="shared" si="0"/>
        <v>338504</v>
      </c>
    </row>
    <row r="54" spans="1:11" s="6" customFormat="1">
      <c r="A54" s="45">
        <v>30</v>
      </c>
      <c r="B54" s="46" t="s">
        <v>221</v>
      </c>
      <c r="C54" s="46" t="s">
        <v>364</v>
      </c>
      <c r="D54" s="8"/>
      <c r="E54" s="8"/>
      <c r="F54" s="8"/>
      <c r="G54" s="20"/>
      <c r="H54" s="43">
        <v>6770080</v>
      </c>
      <c r="I54" s="20">
        <v>9332800</v>
      </c>
      <c r="J54" s="22">
        <f t="shared" si="0"/>
        <v>16102880</v>
      </c>
      <c r="K54" s="6">
        <v>1</v>
      </c>
    </row>
    <row r="55" spans="1:11" s="6" customFormat="1" hidden="1">
      <c r="A55" s="45">
        <v>81</v>
      </c>
      <c r="B55" s="46" t="s">
        <v>267</v>
      </c>
      <c r="C55" s="46" t="s">
        <v>411</v>
      </c>
      <c r="D55" s="8"/>
      <c r="E55" s="8"/>
      <c r="F55" s="8"/>
      <c r="G55" s="20"/>
      <c r="H55" s="20"/>
      <c r="I55" s="20">
        <v>9332800</v>
      </c>
      <c r="J55" s="22">
        <f t="shared" si="0"/>
        <v>9332800</v>
      </c>
    </row>
    <row r="56" spans="1:11" s="6" customFormat="1">
      <c r="A56" s="45">
        <v>31</v>
      </c>
      <c r="B56" s="46" t="s">
        <v>222</v>
      </c>
      <c r="C56" s="46" t="s">
        <v>365</v>
      </c>
      <c r="D56" s="8"/>
      <c r="E56" s="8"/>
      <c r="F56" s="8"/>
      <c r="G56" s="20">
        <v>5852000</v>
      </c>
      <c r="H56" s="20">
        <v>16925200</v>
      </c>
      <c r="I56" s="20"/>
      <c r="J56" s="22">
        <f t="shared" si="0"/>
        <v>22777200</v>
      </c>
      <c r="K56" s="6">
        <v>1</v>
      </c>
    </row>
    <row r="57" spans="1:11" s="6" customFormat="1" hidden="1">
      <c r="A57" s="45">
        <v>32</v>
      </c>
      <c r="B57" s="46" t="s">
        <v>223</v>
      </c>
      <c r="C57" s="46" t="s">
        <v>366</v>
      </c>
      <c r="D57" s="8"/>
      <c r="E57" s="8"/>
      <c r="F57" s="8"/>
      <c r="G57" s="20">
        <v>585200</v>
      </c>
      <c r="H57" s="20"/>
      <c r="I57" s="20"/>
      <c r="J57" s="22">
        <f t="shared" si="0"/>
        <v>585200</v>
      </c>
    </row>
    <row r="58" spans="1:11" s="6" customFormat="1">
      <c r="A58" s="45">
        <v>33</v>
      </c>
      <c r="B58" s="46" t="s">
        <v>224</v>
      </c>
      <c r="C58" s="46" t="s">
        <v>367</v>
      </c>
      <c r="D58" s="8"/>
      <c r="E58" s="8"/>
      <c r="F58" s="8"/>
      <c r="G58" s="20"/>
      <c r="H58" s="20"/>
      <c r="I58" s="20">
        <v>6999600</v>
      </c>
      <c r="J58" s="22">
        <f t="shared" si="0"/>
        <v>6999600</v>
      </c>
      <c r="K58" s="6">
        <v>1</v>
      </c>
    </row>
    <row r="59" spans="1:11" s="6" customFormat="1">
      <c r="A59" s="45">
        <v>34</v>
      </c>
      <c r="B59" s="46" t="s">
        <v>225</v>
      </c>
      <c r="C59" s="46" t="s">
        <v>368</v>
      </c>
      <c r="D59" s="8"/>
      <c r="E59" s="8"/>
      <c r="F59" s="8"/>
      <c r="G59" s="20">
        <v>117040</v>
      </c>
      <c r="H59" s="20"/>
      <c r="I59" s="20">
        <v>466640</v>
      </c>
      <c r="J59" s="22">
        <f t="shared" si="0"/>
        <v>583680</v>
      </c>
      <c r="K59" s="6">
        <v>1</v>
      </c>
    </row>
    <row r="60" spans="1:11" s="6" customFormat="1">
      <c r="A60" s="45">
        <v>35</v>
      </c>
      <c r="B60" s="46" t="s">
        <v>226</v>
      </c>
      <c r="C60" s="46" t="s">
        <v>369</v>
      </c>
      <c r="D60" s="8"/>
      <c r="E60" s="8"/>
      <c r="F60" s="8"/>
      <c r="G60" s="20">
        <v>117040</v>
      </c>
      <c r="H60" s="44">
        <v>338504</v>
      </c>
      <c r="I60" s="20">
        <v>466640</v>
      </c>
      <c r="J60" s="22">
        <f t="shared" si="0"/>
        <v>922184</v>
      </c>
      <c r="K60" s="6">
        <v>1</v>
      </c>
    </row>
    <row r="61" spans="1:11" s="6" customFormat="1" hidden="1">
      <c r="A61" s="45">
        <v>36</v>
      </c>
      <c r="B61" s="46" t="s">
        <v>227</v>
      </c>
      <c r="C61" s="46" t="s">
        <v>370</v>
      </c>
      <c r="D61" s="8"/>
      <c r="E61" s="8"/>
      <c r="F61" s="8"/>
      <c r="G61" s="20">
        <v>819280</v>
      </c>
      <c r="H61" s="20"/>
      <c r="I61" s="20"/>
      <c r="J61" s="22">
        <f t="shared" si="0"/>
        <v>819280</v>
      </c>
    </row>
    <row r="62" spans="1:11" s="6" customFormat="1" hidden="1">
      <c r="A62" s="45">
        <v>37</v>
      </c>
      <c r="B62" s="46" t="s">
        <v>228</v>
      </c>
      <c r="C62" s="46" t="s">
        <v>371</v>
      </c>
      <c r="D62" s="8"/>
      <c r="E62" s="8"/>
      <c r="F62" s="8"/>
      <c r="G62" s="20">
        <v>936320</v>
      </c>
      <c r="H62" s="20"/>
      <c r="I62" s="20"/>
      <c r="J62" s="22">
        <f t="shared" si="0"/>
        <v>936320</v>
      </c>
    </row>
    <row r="63" spans="1:11" s="6" customFormat="1">
      <c r="A63" s="45">
        <v>38</v>
      </c>
      <c r="B63" s="46" t="s">
        <v>229</v>
      </c>
      <c r="C63" s="46" t="s">
        <v>372</v>
      </c>
      <c r="D63" s="8"/>
      <c r="E63" s="8"/>
      <c r="F63" s="8"/>
      <c r="G63" s="20">
        <v>117040</v>
      </c>
      <c r="H63" s="20">
        <v>338504</v>
      </c>
      <c r="I63" s="20">
        <v>466640</v>
      </c>
      <c r="J63" s="22">
        <f t="shared" si="0"/>
        <v>922184</v>
      </c>
      <c r="K63" s="6">
        <v>1</v>
      </c>
    </row>
    <row r="64" spans="1:11" s="6" customFormat="1">
      <c r="A64" s="45">
        <v>39</v>
      </c>
      <c r="B64" s="46" t="s">
        <v>230</v>
      </c>
      <c r="C64" s="46" t="s">
        <v>373</v>
      </c>
      <c r="D64" s="8"/>
      <c r="E64" s="8"/>
      <c r="F64" s="8"/>
      <c r="G64" s="20">
        <v>117040</v>
      </c>
      <c r="H64" s="42">
        <v>338504</v>
      </c>
      <c r="I64" s="20">
        <v>466640</v>
      </c>
      <c r="J64" s="22">
        <f t="shared" si="0"/>
        <v>922184</v>
      </c>
      <c r="K64" s="6">
        <v>1</v>
      </c>
    </row>
    <row r="65" spans="1:11" s="6" customFormat="1">
      <c r="A65" s="45">
        <v>40</v>
      </c>
      <c r="B65" s="46" t="s">
        <v>231</v>
      </c>
      <c r="C65" s="46" t="s">
        <v>374</v>
      </c>
      <c r="D65" s="8"/>
      <c r="E65" s="8"/>
      <c r="F65" s="8"/>
      <c r="G65" s="20">
        <v>117040</v>
      </c>
      <c r="H65" s="20">
        <v>338504</v>
      </c>
      <c r="I65" s="20">
        <v>466640</v>
      </c>
      <c r="J65" s="22">
        <f t="shared" si="0"/>
        <v>922184</v>
      </c>
      <c r="K65" s="6">
        <v>1</v>
      </c>
    </row>
    <row r="66" spans="1:11" s="6" customFormat="1">
      <c r="A66" s="45">
        <v>41</v>
      </c>
      <c r="B66" s="46" t="s">
        <v>232</v>
      </c>
      <c r="C66" s="46" t="s">
        <v>375</v>
      </c>
      <c r="D66" s="8"/>
      <c r="E66" s="8"/>
      <c r="F66" s="8"/>
      <c r="G66" s="20">
        <v>234080</v>
      </c>
      <c r="H66" s="20">
        <v>677008</v>
      </c>
      <c r="I66" s="20"/>
      <c r="J66" s="22">
        <f t="shared" si="0"/>
        <v>911088</v>
      </c>
      <c r="K66" s="6">
        <v>1</v>
      </c>
    </row>
    <row r="67" spans="1:11" s="6" customFormat="1">
      <c r="A67" s="45">
        <v>42</v>
      </c>
      <c r="B67" s="46" t="s">
        <v>233</v>
      </c>
      <c r="C67" s="46" t="s">
        <v>376</v>
      </c>
      <c r="D67" s="8"/>
      <c r="E67" s="8"/>
      <c r="F67" s="8"/>
      <c r="G67" s="20">
        <v>585200</v>
      </c>
      <c r="H67" s="20"/>
      <c r="I67" s="20">
        <v>2333200</v>
      </c>
      <c r="J67" s="22">
        <f t="shared" si="0"/>
        <v>2918400</v>
      </c>
      <c r="K67" s="6">
        <v>1</v>
      </c>
    </row>
    <row r="68" spans="1:11" s="6" customFormat="1">
      <c r="A68" s="45">
        <v>94</v>
      </c>
      <c r="B68" s="46" t="s">
        <v>279</v>
      </c>
      <c r="C68" s="46" t="s">
        <v>424</v>
      </c>
      <c r="D68" s="8"/>
      <c r="E68" s="8"/>
      <c r="F68" s="8"/>
      <c r="G68" s="20"/>
      <c r="H68" s="20">
        <v>16925200</v>
      </c>
      <c r="I68" s="20">
        <v>23332000</v>
      </c>
      <c r="J68" s="22">
        <f t="shared" si="0"/>
        <v>40257200</v>
      </c>
      <c r="K68" s="6">
        <v>1</v>
      </c>
    </row>
    <row r="69" spans="1:11" s="6" customFormat="1" hidden="1">
      <c r="A69" s="45">
        <v>96</v>
      </c>
      <c r="B69" s="46" t="s">
        <v>281</v>
      </c>
      <c r="C69" s="46" t="s">
        <v>426</v>
      </c>
      <c r="D69" s="8"/>
      <c r="E69" s="8"/>
      <c r="F69" s="8"/>
      <c r="G69" s="20"/>
      <c r="H69" s="20">
        <v>0</v>
      </c>
      <c r="I69" s="20">
        <v>466640</v>
      </c>
      <c r="J69" s="22">
        <f t="shared" si="0"/>
        <v>466640</v>
      </c>
    </row>
    <row r="70" spans="1:11" s="6" customFormat="1">
      <c r="A70" s="45">
        <v>44</v>
      </c>
      <c r="B70" s="46" t="s">
        <v>234</v>
      </c>
      <c r="C70" s="46" t="s">
        <v>377</v>
      </c>
      <c r="D70" s="8"/>
      <c r="E70" s="8"/>
      <c r="F70" s="8"/>
      <c r="G70" s="20">
        <v>1755600</v>
      </c>
      <c r="H70" s="20"/>
      <c r="I70" s="20">
        <v>6999600</v>
      </c>
      <c r="J70" s="22">
        <f t="shared" si="0"/>
        <v>8755200</v>
      </c>
      <c r="K70" s="6">
        <v>1</v>
      </c>
    </row>
    <row r="71" spans="1:11" s="6" customFormat="1">
      <c r="A71" s="45">
        <v>45</v>
      </c>
      <c r="B71" s="46" t="s">
        <v>235</v>
      </c>
      <c r="C71" s="46" t="s">
        <v>378</v>
      </c>
      <c r="D71" s="8"/>
      <c r="E71" s="8"/>
      <c r="F71" s="8"/>
      <c r="G71" s="20">
        <v>234080</v>
      </c>
      <c r="H71" s="20">
        <v>677008</v>
      </c>
      <c r="I71" s="20">
        <v>933280</v>
      </c>
      <c r="J71" s="22">
        <f t="shared" si="0"/>
        <v>1844368</v>
      </c>
      <c r="K71" s="6">
        <v>1</v>
      </c>
    </row>
    <row r="72" spans="1:11" s="6" customFormat="1" hidden="1">
      <c r="A72" s="45">
        <v>46</v>
      </c>
      <c r="B72" s="46" t="s">
        <v>236</v>
      </c>
      <c r="C72" s="46" t="s">
        <v>379</v>
      </c>
      <c r="D72" s="8"/>
      <c r="E72" s="8"/>
      <c r="F72" s="8"/>
      <c r="G72" s="20">
        <v>585200</v>
      </c>
      <c r="H72" s="20"/>
      <c r="I72" s="20"/>
      <c r="J72" s="22">
        <f t="shared" si="0"/>
        <v>585200</v>
      </c>
    </row>
    <row r="73" spans="1:11" s="6" customFormat="1">
      <c r="A73" s="45">
        <v>47</v>
      </c>
      <c r="B73" s="46" t="s">
        <v>237</v>
      </c>
      <c r="C73" s="46" t="s">
        <v>380</v>
      </c>
      <c r="D73" s="8"/>
      <c r="E73" s="8"/>
      <c r="F73" s="8"/>
      <c r="G73" s="20">
        <v>234080</v>
      </c>
      <c r="H73" s="49">
        <v>677008</v>
      </c>
      <c r="I73" s="20"/>
      <c r="J73" s="22">
        <f t="shared" si="0"/>
        <v>911088</v>
      </c>
      <c r="K73" s="6">
        <v>1</v>
      </c>
    </row>
    <row r="74" spans="1:11" s="6" customFormat="1" hidden="1">
      <c r="A74" s="45">
        <v>48</v>
      </c>
      <c r="B74" s="46" t="s">
        <v>238</v>
      </c>
      <c r="C74" s="46" t="s">
        <v>381</v>
      </c>
      <c r="D74" s="8"/>
      <c r="E74" s="8"/>
      <c r="F74" s="8"/>
      <c r="G74" s="20">
        <v>702240</v>
      </c>
      <c r="H74" s="20"/>
      <c r="I74" s="20"/>
      <c r="J74" s="22">
        <f t="shared" si="0"/>
        <v>702240</v>
      </c>
    </row>
    <row r="75" spans="1:11" s="6" customFormat="1" hidden="1">
      <c r="A75" s="45">
        <v>49</v>
      </c>
      <c r="B75" s="46" t="s">
        <v>239</v>
      </c>
      <c r="C75" s="46" t="s">
        <v>382</v>
      </c>
      <c r="D75" s="8"/>
      <c r="E75" s="8"/>
      <c r="F75" s="8"/>
      <c r="G75" s="20">
        <v>351120</v>
      </c>
      <c r="H75" s="20"/>
      <c r="I75" s="20"/>
      <c r="J75" s="22">
        <f t="shared" si="0"/>
        <v>351120</v>
      </c>
    </row>
    <row r="76" spans="1:11" s="6" customFormat="1">
      <c r="A76" s="45">
        <v>51</v>
      </c>
      <c r="B76" s="46" t="s">
        <v>240</v>
      </c>
      <c r="C76" s="46" t="s">
        <v>384</v>
      </c>
      <c r="D76" s="8"/>
      <c r="E76" s="8"/>
      <c r="F76" s="8"/>
      <c r="G76" s="20">
        <v>117040</v>
      </c>
      <c r="H76" s="20">
        <v>338504</v>
      </c>
      <c r="I76" s="20"/>
      <c r="J76" s="22">
        <f t="shared" ref="J76:J139" si="1">D76+E76+F76+G76+H76+I76</f>
        <v>455544</v>
      </c>
      <c r="K76" s="6">
        <v>1</v>
      </c>
    </row>
    <row r="77" spans="1:11" s="6" customFormat="1">
      <c r="A77" s="45">
        <v>52</v>
      </c>
      <c r="B77" s="46" t="s">
        <v>241</v>
      </c>
      <c r="C77" s="46" t="s">
        <v>385</v>
      </c>
      <c r="D77" s="8"/>
      <c r="E77" s="8"/>
      <c r="F77" s="8"/>
      <c r="G77" s="20">
        <v>585200</v>
      </c>
      <c r="H77" s="49">
        <v>1692520</v>
      </c>
      <c r="I77" s="20"/>
      <c r="J77" s="22">
        <f t="shared" si="1"/>
        <v>2277720</v>
      </c>
      <c r="K77" s="6">
        <v>1</v>
      </c>
    </row>
    <row r="78" spans="1:11" s="6" customFormat="1">
      <c r="A78" s="45">
        <v>53</v>
      </c>
      <c r="B78" s="46" t="s">
        <v>242</v>
      </c>
      <c r="C78" s="46" t="s">
        <v>386</v>
      </c>
      <c r="D78" s="8"/>
      <c r="E78" s="8"/>
      <c r="F78" s="8"/>
      <c r="G78" s="20">
        <v>585200</v>
      </c>
      <c r="H78" s="20"/>
      <c r="I78" s="20">
        <v>2333200</v>
      </c>
      <c r="J78" s="22">
        <f t="shared" si="1"/>
        <v>2918400</v>
      </c>
      <c r="K78" s="6">
        <v>1</v>
      </c>
    </row>
    <row r="79" spans="1:11" s="6" customFormat="1">
      <c r="A79" s="45">
        <v>54</v>
      </c>
      <c r="B79" s="46" t="s">
        <v>243</v>
      </c>
      <c r="C79" s="46" t="s">
        <v>387</v>
      </c>
      <c r="D79" s="8"/>
      <c r="E79" s="8"/>
      <c r="F79" s="8"/>
      <c r="G79" s="20">
        <v>585200</v>
      </c>
      <c r="H79" s="49">
        <v>1692520</v>
      </c>
      <c r="I79" s="20"/>
      <c r="J79" s="22">
        <f t="shared" si="1"/>
        <v>2277720</v>
      </c>
      <c r="K79" s="6">
        <v>1</v>
      </c>
    </row>
    <row r="80" spans="1:11" s="6" customFormat="1">
      <c r="A80" s="45">
        <v>55</v>
      </c>
      <c r="B80" s="46" t="s">
        <v>244</v>
      </c>
      <c r="C80" s="46" t="s">
        <v>388</v>
      </c>
      <c r="D80" s="8"/>
      <c r="E80" s="8"/>
      <c r="F80" s="8"/>
      <c r="G80" s="20">
        <v>117040</v>
      </c>
      <c r="H80" s="20">
        <v>338504</v>
      </c>
      <c r="I80" s="20">
        <v>466640</v>
      </c>
      <c r="J80" s="22">
        <f t="shared" si="1"/>
        <v>922184</v>
      </c>
      <c r="K80" s="6">
        <v>1</v>
      </c>
    </row>
    <row r="81" spans="1:11" s="6" customFormat="1">
      <c r="A81" s="45">
        <v>56</v>
      </c>
      <c r="B81" s="46" t="s">
        <v>245</v>
      </c>
      <c r="C81" s="46" t="s">
        <v>389</v>
      </c>
      <c r="D81" s="8"/>
      <c r="E81" s="8"/>
      <c r="F81" s="8"/>
      <c r="G81" s="20"/>
      <c r="H81" s="20">
        <v>677008</v>
      </c>
      <c r="I81" s="20"/>
      <c r="J81" s="22">
        <f t="shared" si="1"/>
        <v>677008</v>
      </c>
      <c r="K81" s="6">
        <v>1</v>
      </c>
    </row>
    <row r="82" spans="1:11" s="6" customFormat="1">
      <c r="A82" s="45">
        <v>57</v>
      </c>
      <c r="B82" s="46" t="s">
        <v>246</v>
      </c>
      <c r="C82" s="46" t="s">
        <v>390</v>
      </c>
      <c r="D82" s="8"/>
      <c r="E82" s="8"/>
      <c r="F82" s="8"/>
      <c r="G82" s="20">
        <v>585200</v>
      </c>
      <c r="H82" s="20">
        <v>1692520</v>
      </c>
      <c r="I82" s="20"/>
      <c r="J82" s="22">
        <f t="shared" si="1"/>
        <v>2277720</v>
      </c>
      <c r="K82" s="6">
        <v>1</v>
      </c>
    </row>
    <row r="83" spans="1:11" s="6" customFormat="1">
      <c r="A83" s="45">
        <v>58</v>
      </c>
      <c r="B83" s="46" t="s">
        <v>247</v>
      </c>
      <c r="C83" s="46" t="s">
        <v>391</v>
      </c>
      <c r="D83" s="8"/>
      <c r="E83" s="8"/>
      <c r="F83" s="8"/>
      <c r="G83" s="20"/>
      <c r="H83" s="20"/>
      <c r="I83" s="20">
        <v>9332800</v>
      </c>
      <c r="J83" s="22">
        <f t="shared" si="1"/>
        <v>9332800</v>
      </c>
      <c r="K83" s="6">
        <v>1</v>
      </c>
    </row>
    <row r="84" spans="1:11" s="6" customFormat="1">
      <c r="A84" s="45">
        <v>59</v>
      </c>
      <c r="B84" s="46" t="s">
        <v>248</v>
      </c>
      <c r="C84" s="46" t="s">
        <v>392</v>
      </c>
      <c r="D84" s="8"/>
      <c r="E84" s="8"/>
      <c r="F84" s="8"/>
      <c r="G84" s="20">
        <v>585200</v>
      </c>
      <c r="H84" s="20">
        <v>1692520</v>
      </c>
      <c r="I84" s="20">
        <v>2333200</v>
      </c>
      <c r="J84" s="22">
        <f t="shared" si="1"/>
        <v>4610920</v>
      </c>
      <c r="K84" s="6">
        <v>1</v>
      </c>
    </row>
    <row r="85" spans="1:11" s="6" customFormat="1">
      <c r="A85" s="45">
        <v>60</v>
      </c>
      <c r="B85" s="46" t="s">
        <v>249</v>
      </c>
      <c r="C85" s="46" t="s">
        <v>393</v>
      </c>
      <c r="D85" s="8"/>
      <c r="E85" s="8"/>
      <c r="F85" s="8"/>
      <c r="G85" s="20">
        <v>468160</v>
      </c>
      <c r="H85" s="20">
        <v>1354016</v>
      </c>
      <c r="I85" s="20"/>
      <c r="J85" s="22">
        <f t="shared" si="1"/>
        <v>1822176</v>
      </c>
      <c r="K85" s="6">
        <v>1</v>
      </c>
    </row>
    <row r="86" spans="1:11" s="6" customFormat="1">
      <c r="A86" s="45">
        <v>61</v>
      </c>
      <c r="B86" s="46" t="s">
        <v>250</v>
      </c>
      <c r="C86" s="46" t="s">
        <v>394</v>
      </c>
      <c r="D86" s="8"/>
      <c r="E86" s="8"/>
      <c r="F86" s="8"/>
      <c r="G86" s="20">
        <v>117040</v>
      </c>
      <c r="H86" s="20">
        <v>338504</v>
      </c>
      <c r="I86" s="20">
        <v>466640</v>
      </c>
      <c r="J86" s="22">
        <f t="shared" si="1"/>
        <v>922184</v>
      </c>
      <c r="K86" s="6">
        <v>1</v>
      </c>
    </row>
    <row r="87" spans="1:11" s="6" customFormat="1">
      <c r="A87" s="45">
        <v>62</v>
      </c>
      <c r="B87" s="46" t="s">
        <v>251</v>
      </c>
      <c r="C87" s="46" t="s">
        <v>395</v>
      </c>
      <c r="D87" s="8"/>
      <c r="E87" s="8"/>
      <c r="F87" s="8"/>
      <c r="G87" s="20">
        <v>585200</v>
      </c>
      <c r="H87" s="20">
        <v>1692520</v>
      </c>
      <c r="I87" s="20">
        <v>2333200</v>
      </c>
      <c r="J87" s="22">
        <f t="shared" si="1"/>
        <v>4610920</v>
      </c>
      <c r="K87" s="6">
        <v>1</v>
      </c>
    </row>
    <row r="88" spans="1:11" s="6" customFormat="1">
      <c r="A88" s="45">
        <v>105</v>
      </c>
      <c r="B88" s="46" t="s">
        <v>287</v>
      </c>
      <c r="C88" s="46" t="s">
        <v>433</v>
      </c>
      <c r="D88" s="8"/>
      <c r="E88" s="8"/>
      <c r="F88" s="8"/>
      <c r="G88" s="20"/>
      <c r="H88" s="20">
        <v>0</v>
      </c>
      <c r="I88" s="20">
        <v>2333200</v>
      </c>
      <c r="J88" s="22">
        <f t="shared" si="1"/>
        <v>2333200</v>
      </c>
      <c r="K88" s="6">
        <v>1</v>
      </c>
    </row>
    <row r="89" spans="1:11" s="6" customFormat="1">
      <c r="A89" s="45">
        <v>63</v>
      </c>
      <c r="B89" s="46" t="s">
        <v>252</v>
      </c>
      <c r="C89" s="46" t="s">
        <v>396</v>
      </c>
      <c r="D89" s="8"/>
      <c r="E89" s="8"/>
      <c r="F89" s="8"/>
      <c r="G89" s="20">
        <v>702240</v>
      </c>
      <c r="H89" s="43">
        <v>2031024</v>
      </c>
      <c r="I89" s="20">
        <v>2799840</v>
      </c>
      <c r="J89" s="22">
        <f t="shared" si="1"/>
        <v>5533104</v>
      </c>
      <c r="K89" s="6">
        <v>1</v>
      </c>
    </row>
    <row r="90" spans="1:11" s="6" customFormat="1">
      <c r="A90" s="45">
        <v>64</v>
      </c>
      <c r="B90" s="46" t="s">
        <v>253</v>
      </c>
      <c r="C90" s="46" t="s">
        <v>397</v>
      </c>
      <c r="D90" s="8"/>
      <c r="E90" s="8"/>
      <c r="F90" s="8"/>
      <c r="G90" s="20">
        <v>234080</v>
      </c>
      <c r="H90" s="20">
        <v>677008</v>
      </c>
      <c r="I90" s="20">
        <v>933280</v>
      </c>
      <c r="J90" s="22">
        <f t="shared" si="1"/>
        <v>1844368</v>
      </c>
      <c r="K90" s="6">
        <v>1</v>
      </c>
    </row>
    <row r="91" spans="1:11" s="6" customFormat="1" hidden="1">
      <c r="A91" s="45">
        <v>65</v>
      </c>
      <c r="B91" s="46" t="s">
        <v>254</v>
      </c>
      <c r="C91" s="46" t="s">
        <v>398</v>
      </c>
      <c r="D91" s="8"/>
      <c r="E91" s="8"/>
      <c r="F91" s="8"/>
      <c r="G91" s="20"/>
      <c r="H91" s="20"/>
      <c r="I91" s="20">
        <v>466640</v>
      </c>
      <c r="J91" s="22">
        <f t="shared" si="1"/>
        <v>466640</v>
      </c>
    </row>
    <row r="92" spans="1:11" s="6" customFormat="1" hidden="1">
      <c r="A92" s="45">
        <v>69</v>
      </c>
      <c r="B92" s="46" t="s">
        <v>256</v>
      </c>
      <c r="C92" s="46" t="s">
        <v>400</v>
      </c>
      <c r="D92" s="8"/>
      <c r="E92" s="8"/>
      <c r="F92" s="8"/>
      <c r="G92" s="20"/>
      <c r="H92" s="42">
        <v>338504</v>
      </c>
      <c r="I92" s="20"/>
      <c r="J92" s="22">
        <f t="shared" si="1"/>
        <v>338504</v>
      </c>
    </row>
    <row r="93" spans="1:11" s="6" customFormat="1">
      <c r="A93" s="45">
        <v>70</v>
      </c>
      <c r="B93" s="46" t="s">
        <v>257</v>
      </c>
      <c r="C93" s="46" t="s">
        <v>401</v>
      </c>
      <c r="D93" s="8"/>
      <c r="E93" s="8"/>
      <c r="F93" s="8"/>
      <c r="G93" s="20">
        <v>1170400</v>
      </c>
      <c r="H93" s="20">
        <v>3385040</v>
      </c>
      <c r="I93" s="20">
        <v>4666400</v>
      </c>
      <c r="J93" s="22">
        <f t="shared" si="1"/>
        <v>9221840</v>
      </c>
      <c r="K93" s="6">
        <v>1</v>
      </c>
    </row>
    <row r="94" spans="1:11" s="6" customFormat="1">
      <c r="A94" s="45">
        <v>71</v>
      </c>
      <c r="B94" s="46" t="s">
        <v>258</v>
      </c>
      <c r="C94" s="46" t="s">
        <v>402</v>
      </c>
      <c r="D94" s="8"/>
      <c r="E94" s="8"/>
      <c r="F94" s="8"/>
      <c r="G94" s="20">
        <v>234080</v>
      </c>
      <c r="H94" s="20">
        <v>677008</v>
      </c>
      <c r="I94" s="20">
        <v>933280</v>
      </c>
      <c r="J94" s="22">
        <f t="shared" si="1"/>
        <v>1844368</v>
      </c>
      <c r="K94" s="6">
        <v>1</v>
      </c>
    </row>
    <row r="95" spans="1:11" s="6" customFormat="1">
      <c r="A95" s="45">
        <v>72</v>
      </c>
      <c r="B95" s="46" t="s">
        <v>259</v>
      </c>
      <c r="C95" s="46" t="s">
        <v>403</v>
      </c>
      <c r="D95" s="8"/>
      <c r="E95" s="8"/>
      <c r="F95" s="8"/>
      <c r="G95" s="20">
        <v>1170400</v>
      </c>
      <c r="H95" s="20">
        <v>3385040</v>
      </c>
      <c r="I95" s="20">
        <v>4666400</v>
      </c>
      <c r="J95" s="22">
        <f t="shared" si="1"/>
        <v>9221840</v>
      </c>
      <c r="K95" s="6">
        <v>1</v>
      </c>
    </row>
    <row r="96" spans="1:11" s="6" customFormat="1">
      <c r="A96" s="45">
        <v>73</v>
      </c>
      <c r="B96" s="46" t="s">
        <v>260</v>
      </c>
      <c r="C96" s="46" t="s">
        <v>404</v>
      </c>
      <c r="D96" s="8"/>
      <c r="E96" s="8"/>
      <c r="F96" s="8"/>
      <c r="G96" s="20">
        <v>468160</v>
      </c>
      <c r="H96" s="20">
        <v>1354016</v>
      </c>
      <c r="I96" s="20">
        <v>1866560</v>
      </c>
      <c r="J96" s="22">
        <f t="shared" si="1"/>
        <v>3688736</v>
      </c>
      <c r="K96" s="6">
        <v>1</v>
      </c>
    </row>
    <row r="97" spans="1:12" s="6" customFormat="1">
      <c r="A97" s="45">
        <v>74</v>
      </c>
      <c r="B97" s="46" t="s">
        <v>261</v>
      </c>
      <c r="C97" s="46" t="s">
        <v>405</v>
      </c>
      <c r="D97" s="8"/>
      <c r="E97" s="8"/>
      <c r="F97" s="8"/>
      <c r="G97" s="20">
        <v>117040</v>
      </c>
      <c r="H97" s="20">
        <v>338504</v>
      </c>
      <c r="I97" s="20"/>
      <c r="J97" s="22">
        <f t="shared" si="1"/>
        <v>455544</v>
      </c>
      <c r="K97" s="6">
        <v>1</v>
      </c>
    </row>
    <row r="98" spans="1:12" s="6" customFormat="1" hidden="1">
      <c r="A98" s="45">
        <v>110</v>
      </c>
      <c r="B98" s="46" t="s">
        <v>343</v>
      </c>
      <c r="C98" s="46" t="s">
        <v>192</v>
      </c>
      <c r="D98" s="8"/>
      <c r="E98" s="8"/>
      <c r="F98" s="8"/>
      <c r="G98" s="20"/>
      <c r="H98" s="20"/>
      <c r="I98" s="20">
        <v>198322</v>
      </c>
      <c r="J98" s="22">
        <f t="shared" si="1"/>
        <v>198322</v>
      </c>
    </row>
    <row r="99" spans="1:12" s="6" customFormat="1" hidden="1">
      <c r="A99" s="45">
        <v>160</v>
      </c>
      <c r="B99" s="46" t="s">
        <v>333</v>
      </c>
      <c r="C99" s="46" t="s">
        <v>482</v>
      </c>
      <c r="D99" s="8"/>
      <c r="E99" s="8"/>
      <c r="F99" s="8"/>
      <c r="G99" s="20">
        <v>1463</v>
      </c>
      <c r="H99" s="55">
        <v>4231.3</v>
      </c>
      <c r="I99" s="20"/>
      <c r="J99" s="22">
        <f t="shared" si="1"/>
        <v>5694.3</v>
      </c>
    </row>
    <row r="100" spans="1:12" s="6" customFormat="1">
      <c r="A100" s="45">
        <v>75</v>
      </c>
      <c r="B100" s="46" t="s">
        <v>262</v>
      </c>
      <c r="C100" s="46" t="s">
        <v>406</v>
      </c>
      <c r="D100" s="8"/>
      <c r="E100" s="8"/>
      <c r="F100" s="8"/>
      <c r="G100" s="20">
        <v>234080</v>
      </c>
      <c r="H100" s="43">
        <v>677008</v>
      </c>
      <c r="I100" s="20">
        <v>933280</v>
      </c>
      <c r="J100" s="22">
        <f t="shared" si="1"/>
        <v>1844368</v>
      </c>
      <c r="K100" s="6">
        <v>1</v>
      </c>
    </row>
    <row r="101" spans="1:12" s="6" customFormat="1">
      <c r="A101" s="45">
        <v>76</v>
      </c>
      <c r="B101" s="46" t="s">
        <v>263</v>
      </c>
      <c r="C101" s="46" t="s">
        <v>407</v>
      </c>
      <c r="D101" s="8"/>
      <c r="E101" s="8"/>
      <c r="F101" s="8"/>
      <c r="G101" s="20">
        <v>1755600</v>
      </c>
      <c r="H101" s="20"/>
      <c r="I101" s="20">
        <v>6999600</v>
      </c>
      <c r="J101" s="22">
        <f t="shared" si="1"/>
        <v>8755200</v>
      </c>
      <c r="K101" s="6">
        <v>1</v>
      </c>
    </row>
    <row r="102" spans="1:12" s="6" customFormat="1">
      <c r="A102" s="45">
        <v>78</v>
      </c>
      <c r="B102" s="46" t="s">
        <v>265</v>
      </c>
      <c r="C102" s="46" t="s">
        <v>409</v>
      </c>
      <c r="D102" s="8"/>
      <c r="E102" s="8"/>
      <c r="F102" s="8"/>
      <c r="G102" s="20">
        <v>351120</v>
      </c>
      <c r="H102" s="20">
        <v>1015512</v>
      </c>
      <c r="I102" s="20">
        <v>1399920</v>
      </c>
      <c r="J102" s="22">
        <f t="shared" si="1"/>
        <v>2766552</v>
      </c>
      <c r="K102" s="6">
        <v>1</v>
      </c>
    </row>
    <row r="103" spans="1:12" s="6" customFormat="1">
      <c r="A103" s="45">
        <v>80</v>
      </c>
      <c r="B103" s="46" t="s">
        <v>266</v>
      </c>
      <c r="C103" s="46" t="s">
        <v>410</v>
      </c>
      <c r="D103" s="8"/>
      <c r="E103" s="8"/>
      <c r="F103" s="8"/>
      <c r="G103" s="20">
        <v>1170400</v>
      </c>
      <c r="H103" s="43">
        <v>3385040</v>
      </c>
      <c r="I103" s="20">
        <v>4666400</v>
      </c>
      <c r="J103" s="22">
        <f t="shared" si="1"/>
        <v>9221840</v>
      </c>
      <c r="K103" s="6">
        <v>1</v>
      </c>
    </row>
    <row r="104" spans="1:12" s="6" customFormat="1" hidden="1">
      <c r="A104" s="45">
        <v>82</v>
      </c>
      <c r="B104" s="46" t="s">
        <v>267</v>
      </c>
      <c r="C104" s="46" t="s">
        <v>412</v>
      </c>
      <c r="D104" s="8"/>
      <c r="E104" s="8"/>
      <c r="F104" s="8"/>
      <c r="G104" s="20">
        <v>117040</v>
      </c>
      <c r="H104" s="20"/>
      <c r="I104" s="20"/>
      <c r="J104" s="22">
        <f t="shared" si="1"/>
        <v>117040</v>
      </c>
    </row>
    <row r="105" spans="1:12" s="6" customFormat="1">
      <c r="A105" s="45">
        <v>83</v>
      </c>
      <c r="B105" s="46" t="s">
        <v>268</v>
      </c>
      <c r="C105" s="46" t="s">
        <v>413</v>
      </c>
      <c r="D105" s="8"/>
      <c r="E105" s="8"/>
      <c r="F105" s="8"/>
      <c r="G105" s="20">
        <v>234080</v>
      </c>
      <c r="H105" s="20">
        <v>677008</v>
      </c>
      <c r="I105" s="20">
        <v>933280</v>
      </c>
      <c r="J105" s="22">
        <f t="shared" si="1"/>
        <v>1844368</v>
      </c>
      <c r="K105" s="6">
        <v>1</v>
      </c>
    </row>
    <row r="106" spans="1:12" s="6" customFormat="1" hidden="1">
      <c r="A106" s="45">
        <v>85</v>
      </c>
      <c r="B106" s="46" t="s">
        <v>270</v>
      </c>
      <c r="C106" s="46" t="s">
        <v>415</v>
      </c>
      <c r="D106" s="8"/>
      <c r="E106" s="8"/>
      <c r="F106" s="8"/>
      <c r="G106" s="20"/>
      <c r="H106" s="49">
        <v>1354016</v>
      </c>
      <c r="I106" s="20"/>
      <c r="J106" s="22">
        <f t="shared" si="1"/>
        <v>1354016</v>
      </c>
    </row>
    <row r="107" spans="1:12" s="6" customFormat="1">
      <c r="A107" s="45">
        <v>86</v>
      </c>
      <c r="B107" s="46" t="s">
        <v>271</v>
      </c>
      <c r="C107" s="46" t="s">
        <v>416</v>
      </c>
      <c r="D107" s="8"/>
      <c r="E107" s="8"/>
      <c r="F107" s="8"/>
      <c r="G107" s="20">
        <v>468160</v>
      </c>
      <c r="H107" s="20">
        <v>1354016</v>
      </c>
      <c r="I107" s="20">
        <v>1866560</v>
      </c>
      <c r="J107" s="22">
        <f t="shared" si="1"/>
        <v>3688736</v>
      </c>
      <c r="K107" s="6">
        <v>1</v>
      </c>
      <c r="L107" s="1"/>
    </row>
    <row r="108" spans="1:12" s="6" customFormat="1">
      <c r="A108" s="45">
        <v>87</v>
      </c>
      <c r="B108" s="46" t="s">
        <v>272</v>
      </c>
      <c r="C108" s="46" t="s">
        <v>417</v>
      </c>
      <c r="D108" s="8"/>
      <c r="E108" s="8"/>
      <c r="F108" s="8"/>
      <c r="G108" s="20">
        <v>585200</v>
      </c>
      <c r="H108" s="20">
        <v>1692520</v>
      </c>
      <c r="I108" s="20"/>
      <c r="J108" s="22">
        <f t="shared" si="1"/>
        <v>2277720</v>
      </c>
      <c r="K108" s="6">
        <v>1</v>
      </c>
    </row>
    <row r="109" spans="1:12" s="6" customFormat="1">
      <c r="A109" s="45">
        <v>88</v>
      </c>
      <c r="B109" s="46" t="s">
        <v>273</v>
      </c>
      <c r="C109" s="46" t="s">
        <v>418</v>
      </c>
      <c r="D109" s="8"/>
      <c r="E109" s="8"/>
      <c r="F109" s="8"/>
      <c r="G109" s="20"/>
      <c r="H109" s="42">
        <v>3385040</v>
      </c>
      <c r="I109" s="20">
        <v>4666400</v>
      </c>
      <c r="J109" s="22">
        <f t="shared" si="1"/>
        <v>8051440</v>
      </c>
      <c r="K109" s="6">
        <v>1</v>
      </c>
    </row>
    <row r="110" spans="1:12" s="6" customFormat="1">
      <c r="A110" s="45">
        <v>89</v>
      </c>
      <c r="B110" s="46" t="s">
        <v>274</v>
      </c>
      <c r="C110" s="46" t="s">
        <v>419</v>
      </c>
      <c r="D110" s="8"/>
      <c r="E110" s="8"/>
      <c r="F110" s="8"/>
      <c r="G110" s="20">
        <v>2340800</v>
      </c>
      <c r="H110" s="20"/>
      <c r="I110" s="20">
        <v>9332800</v>
      </c>
      <c r="J110" s="22">
        <f t="shared" si="1"/>
        <v>11673600</v>
      </c>
      <c r="K110" s="6">
        <v>1</v>
      </c>
    </row>
    <row r="111" spans="1:12" s="6" customFormat="1">
      <c r="A111" s="45">
        <v>90</v>
      </c>
      <c r="B111" s="46" t="s">
        <v>275</v>
      </c>
      <c r="C111" s="46" t="s">
        <v>420</v>
      </c>
      <c r="D111" s="8"/>
      <c r="E111" s="8"/>
      <c r="F111" s="8"/>
      <c r="G111" s="20">
        <v>117040</v>
      </c>
      <c r="H111" s="20">
        <v>338504</v>
      </c>
      <c r="I111" s="20">
        <v>466640</v>
      </c>
      <c r="J111" s="22">
        <f t="shared" si="1"/>
        <v>922184</v>
      </c>
      <c r="K111" s="6">
        <v>1</v>
      </c>
    </row>
    <row r="112" spans="1:12" s="6" customFormat="1">
      <c r="A112" s="45">
        <v>91</v>
      </c>
      <c r="B112" s="46" t="s">
        <v>276</v>
      </c>
      <c r="C112" s="46" t="s">
        <v>421</v>
      </c>
      <c r="D112" s="8"/>
      <c r="E112" s="8"/>
      <c r="F112" s="8"/>
      <c r="G112" s="20">
        <v>585200</v>
      </c>
      <c r="H112" s="20"/>
      <c r="I112" s="20">
        <v>2333200</v>
      </c>
      <c r="J112" s="22">
        <f t="shared" si="1"/>
        <v>2918400</v>
      </c>
      <c r="K112" s="6">
        <v>1</v>
      </c>
    </row>
    <row r="113" spans="1:11" s="6" customFormat="1">
      <c r="A113" s="45">
        <v>92</v>
      </c>
      <c r="B113" s="46" t="s">
        <v>277</v>
      </c>
      <c r="C113" s="46" t="s">
        <v>422</v>
      </c>
      <c r="D113" s="8"/>
      <c r="E113" s="8"/>
      <c r="F113" s="8"/>
      <c r="G113" s="20">
        <v>1170400</v>
      </c>
      <c r="H113" s="20"/>
      <c r="I113" s="20">
        <v>4666400</v>
      </c>
      <c r="J113" s="22">
        <f t="shared" si="1"/>
        <v>5836800</v>
      </c>
      <c r="K113" s="6">
        <v>1</v>
      </c>
    </row>
    <row r="114" spans="1:11" s="6" customFormat="1">
      <c r="A114" s="45">
        <v>93</v>
      </c>
      <c r="B114" s="46" t="s">
        <v>278</v>
      </c>
      <c r="C114" s="46" t="s">
        <v>423</v>
      </c>
      <c r="D114" s="8"/>
      <c r="E114" s="8"/>
      <c r="F114" s="8"/>
      <c r="G114" s="20">
        <v>117040</v>
      </c>
      <c r="H114" s="20">
        <v>338504</v>
      </c>
      <c r="I114" s="20">
        <v>466640</v>
      </c>
      <c r="J114" s="22">
        <f t="shared" si="1"/>
        <v>922184</v>
      </c>
      <c r="K114" s="6">
        <v>1</v>
      </c>
    </row>
    <row r="115" spans="1:11" s="6" customFormat="1">
      <c r="A115" s="45">
        <v>95</v>
      </c>
      <c r="B115" s="46" t="s">
        <v>280</v>
      </c>
      <c r="C115" s="46" t="s">
        <v>425</v>
      </c>
      <c r="D115" s="8"/>
      <c r="E115" s="8"/>
      <c r="F115" s="8"/>
      <c r="G115" s="20">
        <v>117040</v>
      </c>
      <c r="H115" s="20">
        <v>338504</v>
      </c>
      <c r="I115" s="20">
        <v>466640</v>
      </c>
      <c r="J115" s="22">
        <f t="shared" si="1"/>
        <v>922184</v>
      </c>
      <c r="K115" s="6">
        <v>1</v>
      </c>
    </row>
    <row r="116" spans="1:11" s="6" customFormat="1">
      <c r="A116" s="45">
        <v>97</v>
      </c>
      <c r="B116" s="46" t="s">
        <v>282</v>
      </c>
      <c r="C116" s="46" t="s">
        <v>427</v>
      </c>
      <c r="D116" s="8"/>
      <c r="E116" s="8"/>
      <c r="F116" s="8"/>
      <c r="G116" s="20">
        <v>117040</v>
      </c>
      <c r="H116" s="20"/>
      <c r="I116" s="20">
        <v>466640</v>
      </c>
      <c r="J116" s="22">
        <f t="shared" si="1"/>
        <v>583680</v>
      </c>
      <c r="K116" s="6">
        <v>1</v>
      </c>
    </row>
    <row r="117" spans="1:11" s="6" customFormat="1">
      <c r="A117" s="45">
        <v>98</v>
      </c>
      <c r="B117" s="46" t="s">
        <v>283</v>
      </c>
      <c r="C117" s="46" t="s">
        <v>428</v>
      </c>
      <c r="D117" s="8"/>
      <c r="E117" s="8"/>
      <c r="F117" s="8"/>
      <c r="G117" s="20">
        <v>117040</v>
      </c>
      <c r="H117" s="20">
        <v>338504</v>
      </c>
      <c r="I117" s="20">
        <v>466640</v>
      </c>
      <c r="J117" s="22">
        <f t="shared" si="1"/>
        <v>922184</v>
      </c>
      <c r="K117" s="6">
        <v>1</v>
      </c>
    </row>
    <row r="118" spans="1:11" s="6" customFormat="1">
      <c r="A118" s="45">
        <v>99</v>
      </c>
      <c r="B118" s="46" t="s">
        <v>284</v>
      </c>
      <c r="C118" s="46" t="s">
        <v>429</v>
      </c>
      <c r="D118" s="8"/>
      <c r="E118" s="8"/>
      <c r="F118" s="8"/>
      <c r="G118" s="20">
        <v>468160</v>
      </c>
      <c r="H118" s="20">
        <v>1354016</v>
      </c>
      <c r="I118" s="20">
        <v>1866560</v>
      </c>
      <c r="J118" s="22">
        <f t="shared" si="1"/>
        <v>3688736</v>
      </c>
      <c r="K118" s="6">
        <v>1</v>
      </c>
    </row>
    <row r="119" spans="1:11" s="6" customFormat="1">
      <c r="A119" s="45">
        <v>101</v>
      </c>
      <c r="B119" s="46" t="s">
        <v>285</v>
      </c>
      <c r="C119" s="46" t="s">
        <v>430</v>
      </c>
      <c r="D119" s="8"/>
      <c r="E119" s="8"/>
      <c r="F119" s="8"/>
      <c r="G119" s="20">
        <v>468160</v>
      </c>
      <c r="H119" s="20"/>
      <c r="I119" s="20">
        <v>1866560</v>
      </c>
      <c r="J119" s="22">
        <f t="shared" si="1"/>
        <v>2334720</v>
      </c>
      <c r="K119" s="6">
        <v>1</v>
      </c>
    </row>
    <row r="120" spans="1:11" s="6" customFormat="1">
      <c r="A120" s="45">
        <v>103</v>
      </c>
      <c r="B120" s="46" t="s">
        <v>286</v>
      </c>
      <c r="C120" s="46" t="s">
        <v>431</v>
      </c>
      <c r="D120" s="8"/>
      <c r="E120" s="8"/>
      <c r="F120" s="8"/>
      <c r="G120" s="20">
        <v>117040</v>
      </c>
      <c r="H120" s="20">
        <v>338504</v>
      </c>
      <c r="I120" s="20">
        <v>466640</v>
      </c>
      <c r="J120" s="22">
        <f t="shared" si="1"/>
        <v>922184</v>
      </c>
      <c r="K120" s="6">
        <v>1</v>
      </c>
    </row>
    <row r="121" spans="1:11" s="6" customFormat="1">
      <c r="A121" s="45">
        <v>126</v>
      </c>
      <c r="B121" s="46" t="s">
        <v>303</v>
      </c>
      <c r="C121" s="46" t="s">
        <v>432</v>
      </c>
      <c r="D121" s="8"/>
      <c r="E121" s="8"/>
      <c r="F121" s="8"/>
      <c r="G121" s="20"/>
      <c r="H121" s="50">
        <v>338504</v>
      </c>
      <c r="I121" s="20">
        <v>466640</v>
      </c>
      <c r="J121" s="22">
        <f t="shared" si="1"/>
        <v>805144</v>
      </c>
      <c r="K121" s="6">
        <v>1</v>
      </c>
    </row>
    <row r="122" spans="1:11" s="6" customFormat="1">
      <c r="A122" s="45">
        <v>106</v>
      </c>
      <c r="B122" s="46" t="s">
        <v>288</v>
      </c>
      <c r="C122" s="46" t="s">
        <v>434</v>
      </c>
      <c r="D122" s="8"/>
      <c r="E122" s="8"/>
      <c r="F122" s="8"/>
      <c r="G122" s="20">
        <v>1170400</v>
      </c>
      <c r="H122" s="49">
        <v>3385040</v>
      </c>
      <c r="I122" s="20">
        <v>4666400</v>
      </c>
      <c r="J122" s="22">
        <f t="shared" si="1"/>
        <v>9221840</v>
      </c>
      <c r="K122" s="6">
        <v>1</v>
      </c>
    </row>
    <row r="123" spans="1:11" s="6" customFormat="1">
      <c r="A123" s="45">
        <v>107</v>
      </c>
      <c r="B123" s="46" t="s">
        <v>289</v>
      </c>
      <c r="C123" s="46" t="s">
        <v>435</v>
      </c>
      <c r="D123" s="8"/>
      <c r="E123" s="8"/>
      <c r="F123" s="8"/>
      <c r="G123" s="20">
        <v>1170400</v>
      </c>
      <c r="H123" s="20"/>
      <c r="I123" s="20"/>
      <c r="J123" s="22">
        <f t="shared" si="1"/>
        <v>1170400</v>
      </c>
      <c r="K123" s="6">
        <v>1</v>
      </c>
    </row>
    <row r="124" spans="1:11" s="6" customFormat="1">
      <c r="A124" s="45">
        <v>108</v>
      </c>
      <c r="B124" s="46" t="s">
        <v>290</v>
      </c>
      <c r="C124" s="46" t="s">
        <v>436</v>
      </c>
      <c r="D124" s="8"/>
      <c r="E124" s="8"/>
      <c r="F124" s="8"/>
      <c r="G124" s="20">
        <v>351120</v>
      </c>
      <c r="H124" s="20">
        <v>1015512</v>
      </c>
      <c r="I124" s="20"/>
      <c r="J124" s="22">
        <f t="shared" si="1"/>
        <v>1366632</v>
      </c>
      <c r="K124" s="6">
        <v>1</v>
      </c>
    </row>
    <row r="125" spans="1:11" s="6" customFormat="1">
      <c r="A125" s="45">
        <v>109</v>
      </c>
      <c r="B125" s="46" t="s">
        <v>291</v>
      </c>
      <c r="C125" s="46" t="s">
        <v>437</v>
      </c>
      <c r="D125" s="8"/>
      <c r="E125" s="8"/>
      <c r="F125" s="8"/>
      <c r="G125" s="20">
        <v>585200</v>
      </c>
      <c r="H125" s="20">
        <v>1692520</v>
      </c>
      <c r="I125" s="20"/>
      <c r="J125" s="22">
        <f t="shared" si="1"/>
        <v>2277720</v>
      </c>
      <c r="K125" s="6">
        <v>1</v>
      </c>
    </row>
    <row r="126" spans="1:11" s="6" customFormat="1">
      <c r="A126" s="45">
        <v>111</v>
      </c>
      <c r="B126" s="46" t="s">
        <v>292</v>
      </c>
      <c r="C126" s="46" t="s">
        <v>438</v>
      </c>
      <c r="D126" s="8"/>
      <c r="E126" s="8"/>
      <c r="F126" s="8"/>
      <c r="G126" s="20"/>
      <c r="H126" s="49">
        <v>1692520</v>
      </c>
      <c r="I126" s="20">
        <v>2333200</v>
      </c>
      <c r="J126" s="22">
        <f t="shared" si="1"/>
        <v>4025720</v>
      </c>
      <c r="K126" s="6">
        <v>1</v>
      </c>
    </row>
    <row r="127" spans="1:11" s="6" customFormat="1" hidden="1">
      <c r="A127" s="45">
        <v>112</v>
      </c>
      <c r="B127" s="46" t="s">
        <v>293</v>
      </c>
      <c r="C127" s="46" t="s">
        <v>439</v>
      </c>
      <c r="D127" s="8"/>
      <c r="E127" s="8"/>
      <c r="F127" s="8"/>
      <c r="G127" s="20"/>
      <c r="H127" s="49">
        <v>677008</v>
      </c>
      <c r="I127" s="20"/>
      <c r="J127" s="22">
        <f t="shared" si="1"/>
        <v>677008</v>
      </c>
    </row>
    <row r="128" spans="1:11" s="6" customFormat="1" hidden="1">
      <c r="A128" s="45">
        <v>113</v>
      </c>
      <c r="B128" s="46" t="s">
        <v>294</v>
      </c>
      <c r="C128" s="46" t="s">
        <v>440</v>
      </c>
      <c r="D128" s="8"/>
      <c r="E128" s="8"/>
      <c r="F128" s="8"/>
      <c r="G128" s="20"/>
      <c r="H128" s="49">
        <v>3385040</v>
      </c>
      <c r="I128" s="20"/>
      <c r="J128" s="22">
        <f t="shared" si="1"/>
        <v>3385040</v>
      </c>
    </row>
    <row r="129" spans="1:11" s="6" customFormat="1">
      <c r="A129" s="45">
        <v>115</v>
      </c>
      <c r="B129" s="46" t="s">
        <v>295</v>
      </c>
      <c r="C129" s="46" t="s">
        <v>441</v>
      </c>
      <c r="D129" s="8"/>
      <c r="E129" s="8"/>
      <c r="F129" s="8"/>
      <c r="G129" s="20">
        <v>351120</v>
      </c>
      <c r="H129" s="20">
        <v>1015512</v>
      </c>
      <c r="I129" s="20"/>
      <c r="J129" s="22">
        <f t="shared" si="1"/>
        <v>1366632</v>
      </c>
      <c r="K129" s="6">
        <v>1</v>
      </c>
    </row>
    <row r="130" spans="1:11" s="6" customFormat="1">
      <c r="A130" s="45">
        <v>116</v>
      </c>
      <c r="B130" s="46" t="s">
        <v>296</v>
      </c>
      <c r="C130" s="46" t="s">
        <v>442</v>
      </c>
      <c r="D130" s="8"/>
      <c r="E130" s="8"/>
      <c r="F130" s="8"/>
      <c r="G130" s="20">
        <v>585200</v>
      </c>
      <c r="H130" s="20">
        <v>1692520</v>
      </c>
      <c r="I130" s="20">
        <v>2333200</v>
      </c>
      <c r="J130" s="22">
        <f t="shared" si="1"/>
        <v>4610920</v>
      </c>
      <c r="K130" s="6">
        <v>1</v>
      </c>
    </row>
    <row r="131" spans="1:11" s="6" customFormat="1">
      <c r="A131" s="45">
        <v>117</v>
      </c>
      <c r="B131" s="46" t="s">
        <v>297</v>
      </c>
      <c r="C131" s="46" t="s">
        <v>443</v>
      </c>
      <c r="D131" s="8"/>
      <c r="E131" s="8"/>
      <c r="F131" s="8"/>
      <c r="G131" s="20">
        <v>117040</v>
      </c>
      <c r="H131" s="20">
        <v>338504</v>
      </c>
      <c r="I131" s="20">
        <v>466640</v>
      </c>
      <c r="J131" s="22">
        <f t="shared" si="1"/>
        <v>922184</v>
      </c>
      <c r="K131" s="6">
        <v>1</v>
      </c>
    </row>
    <row r="132" spans="1:11" s="6" customFormat="1">
      <c r="A132" s="45">
        <v>118</v>
      </c>
      <c r="B132" s="46" t="s">
        <v>298</v>
      </c>
      <c r="C132" s="46" t="s">
        <v>444</v>
      </c>
      <c r="D132" s="8"/>
      <c r="E132" s="8"/>
      <c r="F132" s="8"/>
      <c r="G132" s="20">
        <v>117040</v>
      </c>
      <c r="H132" s="42">
        <v>338504</v>
      </c>
      <c r="I132" s="20">
        <v>466640</v>
      </c>
      <c r="J132" s="22">
        <f t="shared" si="1"/>
        <v>922184</v>
      </c>
      <c r="K132" s="6">
        <v>1</v>
      </c>
    </row>
    <row r="133" spans="1:11" s="6" customFormat="1">
      <c r="A133" s="45">
        <v>119</v>
      </c>
      <c r="B133" s="46" t="s">
        <v>299</v>
      </c>
      <c r="C133" s="46" t="s">
        <v>445</v>
      </c>
      <c r="D133" s="8"/>
      <c r="E133" s="8"/>
      <c r="F133" s="8"/>
      <c r="G133" s="20">
        <v>234080</v>
      </c>
      <c r="H133" s="20">
        <v>677008</v>
      </c>
      <c r="I133" s="20"/>
      <c r="J133" s="22">
        <f t="shared" si="1"/>
        <v>911088</v>
      </c>
      <c r="K133" s="6">
        <v>1</v>
      </c>
    </row>
    <row r="134" spans="1:11">
      <c r="A134" s="45">
        <v>120</v>
      </c>
      <c r="B134" s="46" t="s">
        <v>300</v>
      </c>
      <c r="C134" s="46" t="s">
        <v>446</v>
      </c>
      <c r="D134" s="8"/>
      <c r="E134" s="8"/>
      <c r="F134" s="8"/>
      <c r="G134" s="20">
        <v>234080</v>
      </c>
      <c r="H134" s="20">
        <v>677008</v>
      </c>
      <c r="I134" s="20">
        <v>933280</v>
      </c>
      <c r="J134" s="22">
        <f t="shared" si="1"/>
        <v>1844368</v>
      </c>
      <c r="K134" s="6">
        <v>1</v>
      </c>
    </row>
    <row r="135" spans="1:11">
      <c r="A135" s="45">
        <v>121</v>
      </c>
      <c r="B135" s="46" t="s">
        <v>301</v>
      </c>
      <c r="C135" s="46" t="s">
        <v>447</v>
      </c>
      <c r="D135" s="8"/>
      <c r="E135" s="8"/>
      <c r="F135" s="8"/>
      <c r="G135" s="20"/>
      <c r="H135" s="43">
        <v>338504</v>
      </c>
      <c r="I135" s="20"/>
      <c r="J135" s="22">
        <f t="shared" si="1"/>
        <v>338504</v>
      </c>
      <c r="K135" s="6">
        <v>1</v>
      </c>
    </row>
    <row r="136" spans="1:11">
      <c r="A136" s="45">
        <v>122</v>
      </c>
      <c r="B136" s="46" t="s">
        <v>302</v>
      </c>
      <c r="C136" s="46" t="s">
        <v>448</v>
      </c>
      <c r="D136" s="8"/>
      <c r="E136" s="8"/>
      <c r="F136" s="8"/>
      <c r="G136" s="20">
        <v>234080</v>
      </c>
      <c r="H136" s="20">
        <v>677008</v>
      </c>
      <c r="I136" s="20">
        <v>933280</v>
      </c>
      <c r="J136" s="22">
        <f t="shared" si="1"/>
        <v>1844368</v>
      </c>
      <c r="K136" s="6">
        <v>1</v>
      </c>
    </row>
    <row r="137" spans="1:11">
      <c r="A137" s="45">
        <v>125</v>
      </c>
      <c r="B137" s="46" t="s">
        <v>303</v>
      </c>
      <c r="C137" s="46" t="s">
        <v>450</v>
      </c>
      <c r="D137" s="8"/>
      <c r="E137" s="8"/>
      <c r="F137" s="8"/>
      <c r="G137" s="20">
        <v>1755600</v>
      </c>
      <c r="H137" s="20">
        <v>5077560</v>
      </c>
      <c r="I137" s="20"/>
      <c r="J137" s="22">
        <f t="shared" si="1"/>
        <v>6833160</v>
      </c>
      <c r="K137" s="6">
        <v>1</v>
      </c>
    </row>
    <row r="138" spans="1:11">
      <c r="A138" s="45">
        <v>127</v>
      </c>
      <c r="B138" s="46" t="s">
        <v>304</v>
      </c>
      <c r="C138" s="46" t="s">
        <v>451</v>
      </c>
      <c r="D138" s="8"/>
      <c r="E138" s="8"/>
      <c r="F138" s="8"/>
      <c r="G138" s="20">
        <v>234080</v>
      </c>
      <c r="H138" s="20">
        <v>677008</v>
      </c>
      <c r="I138" s="20">
        <v>933280</v>
      </c>
      <c r="J138" s="22">
        <f t="shared" si="1"/>
        <v>1844368</v>
      </c>
      <c r="K138" s="6">
        <v>1</v>
      </c>
    </row>
    <row r="139" spans="1:11">
      <c r="A139" s="45">
        <v>128</v>
      </c>
      <c r="B139" s="46" t="s">
        <v>305</v>
      </c>
      <c r="C139" s="46" t="s">
        <v>452</v>
      </c>
      <c r="D139" s="8"/>
      <c r="E139" s="8"/>
      <c r="F139" s="8"/>
      <c r="G139" s="20">
        <v>585200</v>
      </c>
      <c r="H139" s="49">
        <v>1692520</v>
      </c>
      <c r="I139" s="20"/>
      <c r="J139" s="22">
        <f t="shared" si="1"/>
        <v>2277720</v>
      </c>
      <c r="K139" s="6">
        <v>1</v>
      </c>
    </row>
    <row r="140" spans="1:11">
      <c r="A140" s="45">
        <v>129</v>
      </c>
      <c r="B140" s="46" t="s">
        <v>306</v>
      </c>
      <c r="C140" s="46" t="s">
        <v>453</v>
      </c>
      <c r="D140" s="8"/>
      <c r="E140" s="8"/>
      <c r="F140" s="8"/>
      <c r="G140" s="20">
        <v>585200</v>
      </c>
      <c r="H140" s="20">
        <v>1692520</v>
      </c>
      <c r="I140" s="20"/>
      <c r="J140" s="22">
        <f t="shared" ref="J140:J162" si="2">D140+E140+F140+G140+H140+I140</f>
        <v>2277720</v>
      </c>
      <c r="K140" s="6">
        <v>1</v>
      </c>
    </row>
    <row r="141" spans="1:11">
      <c r="A141" s="45">
        <v>131</v>
      </c>
      <c r="B141" s="46" t="s">
        <v>308</v>
      </c>
      <c r="C141" s="46" t="s">
        <v>455</v>
      </c>
      <c r="D141" s="8"/>
      <c r="E141" s="8"/>
      <c r="F141" s="8"/>
      <c r="G141" s="20">
        <v>234080</v>
      </c>
      <c r="H141" s="20">
        <v>677008</v>
      </c>
      <c r="I141" s="20">
        <v>933280</v>
      </c>
      <c r="J141" s="22">
        <f t="shared" si="2"/>
        <v>1844368</v>
      </c>
      <c r="K141" s="6">
        <v>1</v>
      </c>
    </row>
    <row r="142" spans="1:11">
      <c r="A142" s="45">
        <v>132</v>
      </c>
      <c r="B142" s="46" t="s">
        <v>309</v>
      </c>
      <c r="C142" s="46" t="s">
        <v>456</v>
      </c>
      <c r="D142" s="8"/>
      <c r="E142" s="8"/>
      <c r="F142" s="8"/>
      <c r="G142" s="20">
        <v>234080</v>
      </c>
      <c r="H142" s="49">
        <v>677008</v>
      </c>
      <c r="I142" s="20">
        <v>933280</v>
      </c>
      <c r="J142" s="22">
        <f t="shared" si="2"/>
        <v>1844368</v>
      </c>
      <c r="K142" s="6">
        <v>1</v>
      </c>
    </row>
    <row r="143" spans="1:11">
      <c r="A143" s="45">
        <v>133</v>
      </c>
      <c r="B143" s="46" t="s">
        <v>310</v>
      </c>
      <c r="C143" s="46" t="s">
        <v>457</v>
      </c>
      <c r="D143" s="8"/>
      <c r="E143" s="8"/>
      <c r="F143" s="8"/>
      <c r="G143" s="20">
        <v>117040</v>
      </c>
      <c r="H143" s="49">
        <v>338504</v>
      </c>
      <c r="I143" s="20"/>
      <c r="J143" s="22">
        <f t="shared" si="2"/>
        <v>455544</v>
      </c>
      <c r="K143" s="6">
        <v>1</v>
      </c>
    </row>
    <row r="144" spans="1:11">
      <c r="A144" s="45">
        <v>134</v>
      </c>
      <c r="B144" s="46" t="s">
        <v>311</v>
      </c>
      <c r="C144" s="46" t="s">
        <v>458</v>
      </c>
      <c r="D144" s="8"/>
      <c r="E144" s="8"/>
      <c r="F144" s="8"/>
      <c r="G144" s="20">
        <v>117040</v>
      </c>
      <c r="H144" s="42">
        <v>338504</v>
      </c>
      <c r="I144" s="20">
        <v>466640</v>
      </c>
      <c r="J144" s="22">
        <f t="shared" si="2"/>
        <v>922184</v>
      </c>
      <c r="K144" s="6">
        <v>1</v>
      </c>
    </row>
    <row r="145" spans="1:11">
      <c r="A145" s="45">
        <v>135</v>
      </c>
      <c r="B145" s="46" t="s">
        <v>312</v>
      </c>
      <c r="C145" s="46" t="s">
        <v>459</v>
      </c>
      <c r="D145" s="8"/>
      <c r="E145" s="8"/>
      <c r="F145" s="8"/>
      <c r="G145" s="20">
        <v>117040</v>
      </c>
      <c r="H145" s="20">
        <v>338504</v>
      </c>
      <c r="I145" s="20">
        <v>466640</v>
      </c>
      <c r="J145" s="22">
        <f t="shared" si="2"/>
        <v>922184</v>
      </c>
      <c r="K145" s="6">
        <v>1</v>
      </c>
    </row>
    <row r="146" spans="1:11">
      <c r="A146" s="45">
        <v>136</v>
      </c>
      <c r="B146" s="46" t="s">
        <v>313</v>
      </c>
      <c r="C146" s="46" t="s">
        <v>460</v>
      </c>
      <c r="D146" s="8"/>
      <c r="E146" s="8"/>
      <c r="F146" s="8"/>
      <c r="G146" s="20">
        <v>702240</v>
      </c>
      <c r="H146" s="20">
        <v>2031024</v>
      </c>
      <c r="I146" s="20">
        <v>2799840</v>
      </c>
      <c r="J146" s="22">
        <f t="shared" si="2"/>
        <v>5533104</v>
      </c>
      <c r="K146" s="6">
        <v>1</v>
      </c>
    </row>
    <row r="147" spans="1:11">
      <c r="A147" s="45">
        <v>138</v>
      </c>
      <c r="B147" s="46" t="s">
        <v>314</v>
      </c>
      <c r="C147" s="46" t="s">
        <v>461</v>
      </c>
      <c r="D147" s="8"/>
      <c r="E147" s="8"/>
      <c r="F147" s="8"/>
      <c r="G147" s="20"/>
      <c r="H147" s="42">
        <v>338504</v>
      </c>
      <c r="I147" s="20"/>
      <c r="J147" s="22">
        <f t="shared" si="2"/>
        <v>338504</v>
      </c>
      <c r="K147" s="6">
        <v>1</v>
      </c>
    </row>
    <row r="148" spans="1:11" ht="11.25" customHeight="1">
      <c r="A148" s="45">
        <v>139</v>
      </c>
      <c r="B148" s="46" t="s">
        <v>315</v>
      </c>
      <c r="C148" s="46" t="s">
        <v>462</v>
      </c>
      <c r="D148" s="8"/>
      <c r="E148" s="8"/>
      <c r="F148" s="8"/>
      <c r="G148" s="20">
        <v>117040</v>
      </c>
      <c r="H148" s="20">
        <v>338504</v>
      </c>
      <c r="I148" s="20">
        <v>466640</v>
      </c>
      <c r="J148" s="22">
        <f t="shared" si="2"/>
        <v>922184</v>
      </c>
      <c r="K148" s="6">
        <v>1</v>
      </c>
    </row>
    <row r="149" spans="1:11" ht="11.25" customHeight="1">
      <c r="A149" s="45">
        <v>140</v>
      </c>
      <c r="B149" s="46" t="s">
        <v>316</v>
      </c>
      <c r="C149" s="46" t="s">
        <v>463</v>
      </c>
      <c r="D149" s="8"/>
      <c r="E149" s="8"/>
      <c r="F149" s="8"/>
      <c r="G149" s="20"/>
      <c r="H149" s="20">
        <v>6760080</v>
      </c>
      <c r="I149" s="20">
        <v>9332800</v>
      </c>
      <c r="J149" s="22">
        <f t="shared" si="2"/>
        <v>16092880</v>
      </c>
      <c r="K149" s="6">
        <v>1</v>
      </c>
    </row>
    <row r="150" spans="1:11" ht="11.25" customHeight="1">
      <c r="A150" s="45">
        <v>141</v>
      </c>
      <c r="B150" s="46" t="s">
        <v>317</v>
      </c>
      <c r="C150" s="46" t="s">
        <v>464</v>
      </c>
      <c r="D150" s="8"/>
      <c r="E150" s="8"/>
      <c r="F150" s="8"/>
      <c r="G150" s="20">
        <v>468160</v>
      </c>
      <c r="H150" s="20">
        <v>1354016</v>
      </c>
      <c r="I150" s="20">
        <v>1866560</v>
      </c>
      <c r="J150" s="22">
        <f t="shared" si="2"/>
        <v>3688736</v>
      </c>
      <c r="K150" s="6">
        <v>1</v>
      </c>
    </row>
    <row r="151" spans="1:11" ht="11.25" customHeight="1">
      <c r="A151" s="45">
        <v>142</v>
      </c>
      <c r="B151" s="46" t="s">
        <v>318</v>
      </c>
      <c r="C151" s="46" t="s">
        <v>465</v>
      </c>
      <c r="D151" s="8"/>
      <c r="E151" s="8"/>
      <c r="F151" s="8"/>
      <c r="G151" s="20"/>
      <c r="H151" s="42"/>
      <c r="I151" s="20"/>
      <c r="J151" s="22">
        <f t="shared" si="2"/>
        <v>0</v>
      </c>
      <c r="K151" s="6">
        <v>1</v>
      </c>
    </row>
    <row r="152" spans="1:11" ht="11.25" customHeight="1">
      <c r="A152" s="45">
        <v>143</v>
      </c>
      <c r="B152" s="46" t="s">
        <v>319</v>
      </c>
      <c r="C152" s="46" t="s">
        <v>466</v>
      </c>
      <c r="D152" s="8"/>
      <c r="E152" s="8"/>
      <c r="F152" s="8"/>
      <c r="G152" s="20">
        <v>351120</v>
      </c>
      <c r="H152" s="20">
        <v>1015512</v>
      </c>
      <c r="I152" s="20">
        <v>1399920</v>
      </c>
      <c r="J152" s="22">
        <f t="shared" si="2"/>
        <v>2766552</v>
      </c>
      <c r="K152" s="6">
        <v>1</v>
      </c>
    </row>
    <row r="153" spans="1:11" ht="11.25" customHeight="1">
      <c r="A153" s="45">
        <v>144</v>
      </c>
      <c r="B153" s="46" t="s">
        <v>320</v>
      </c>
      <c r="C153" s="46" t="s">
        <v>467</v>
      </c>
      <c r="D153" s="8"/>
      <c r="E153" s="8"/>
      <c r="F153" s="8"/>
      <c r="G153" s="20">
        <v>1170400</v>
      </c>
      <c r="H153" s="20"/>
      <c r="I153" s="20">
        <v>4666400</v>
      </c>
      <c r="J153" s="22">
        <f t="shared" si="2"/>
        <v>5836800</v>
      </c>
      <c r="K153" s="6">
        <v>1</v>
      </c>
    </row>
    <row r="154" spans="1:11" ht="11.25" customHeight="1">
      <c r="A154" s="45">
        <v>145</v>
      </c>
      <c r="B154" s="46" t="s">
        <v>321</v>
      </c>
      <c r="C154" s="46" t="s">
        <v>468</v>
      </c>
      <c r="D154" s="8"/>
      <c r="E154" s="8"/>
      <c r="F154" s="8"/>
      <c r="G154" s="20"/>
      <c r="H154" s="49">
        <v>1692520</v>
      </c>
      <c r="I154" s="20">
        <v>2333200</v>
      </c>
      <c r="J154" s="22">
        <f t="shared" si="2"/>
        <v>4025720</v>
      </c>
      <c r="K154" s="6">
        <v>1</v>
      </c>
    </row>
    <row r="155" spans="1:11" ht="11.25" customHeight="1">
      <c r="A155" s="45">
        <v>146</v>
      </c>
      <c r="B155" s="46" t="s">
        <v>322</v>
      </c>
      <c r="C155" s="46" t="s">
        <v>469</v>
      </c>
      <c r="D155" s="8"/>
      <c r="E155" s="8"/>
      <c r="F155" s="8"/>
      <c r="G155" s="20">
        <v>117040</v>
      </c>
      <c r="H155" s="20">
        <v>338504</v>
      </c>
      <c r="I155" s="20">
        <v>466640</v>
      </c>
      <c r="J155" s="22">
        <f t="shared" si="2"/>
        <v>922184</v>
      </c>
      <c r="K155" s="6">
        <v>1</v>
      </c>
    </row>
    <row r="156" spans="1:11" ht="11.25" customHeight="1">
      <c r="A156" s="45">
        <v>147</v>
      </c>
      <c r="B156" s="46" t="s">
        <v>323</v>
      </c>
      <c r="C156" s="46" t="s">
        <v>470</v>
      </c>
      <c r="D156" s="8"/>
      <c r="E156" s="8"/>
      <c r="F156" s="8"/>
      <c r="G156" s="20">
        <v>117040</v>
      </c>
      <c r="H156" s="20">
        <v>338504</v>
      </c>
      <c r="I156" s="20">
        <v>466640</v>
      </c>
      <c r="J156" s="22">
        <f t="shared" si="2"/>
        <v>922184</v>
      </c>
      <c r="K156" s="6">
        <v>1</v>
      </c>
    </row>
    <row r="157" spans="1:11" ht="11.25" customHeight="1">
      <c r="A157" s="45">
        <v>148</v>
      </c>
      <c r="B157" s="46" t="s">
        <v>324</v>
      </c>
      <c r="C157" s="46" t="s">
        <v>471</v>
      </c>
      <c r="D157" s="8"/>
      <c r="E157" s="8"/>
      <c r="F157" s="8"/>
      <c r="G157" s="20">
        <v>585200</v>
      </c>
      <c r="H157" s="42">
        <v>1692520</v>
      </c>
      <c r="I157" s="20">
        <v>2333200</v>
      </c>
      <c r="J157" s="22">
        <f t="shared" si="2"/>
        <v>4610920</v>
      </c>
      <c r="K157" s="6">
        <v>1</v>
      </c>
    </row>
    <row r="158" spans="1:11" ht="11.25" customHeight="1">
      <c r="A158" s="45">
        <v>149</v>
      </c>
      <c r="B158" s="46" t="s">
        <v>325</v>
      </c>
      <c r="C158" s="46" t="s">
        <v>472</v>
      </c>
      <c r="D158" s="8"/>
      <c r="E158" s="8"/>
      <c r="F158" s="8"/>
      <c r="G158" s="20">
        <v>351120</v>
      </c>
      <c r="H158" s="20">
        <v>1015512</v>
      </c>
      <c r="I158" s="20">
        <v>1399920</v>
      </c>
      <c r="J158" s="22">
        <f t="shared" si="2"/>
        <v>2766552</v>
      </c>
      <c r="K158" s="6">
        <v>1</v>
      </c>
    </row>
    <row r="159" spans="1:11" ht="11.25" customHeight="1">
      <c r="A159" s="45"/>
      <c r="B159" s="51">
        <v>364</v>
      </c>
      <c r="C159" s="48" t="s">
        <v>492</v>
      </c>
      <c r="D159" s="8"/>
      <c r="E159" s="8"/>
      <c r="F159" s="8"/>
      <c r="G159" s="20"/>
      <c r="H159" s="50">
        <v>338504</v>
      </c>
      <c r="I159" s="20"/>
      <c r="J159" s="22">
        <f t="shared" si="2"/>
        <v>338504</v>
      </c>
      <c r="K159" s="6">
        <v>1</v>
      </c>
    </row>
    <row r="160" spans="1:11" ht="11.25" hidden="1" customHeight="1">
      <c r="A160" s="45"/>
      <c r="B160" s="46"/>
      <c r="C160" s="48"/>
      <c r="D160" s="8"/>
      <c r="E160" s="8"/>
      <c r="F160" s="8"/>
      <c r="G160" s="20"/>
      <c r="H160" s="50"/>
      <c r="I160" s="20"/>
      <c r="J160" s="22">
        <f t="shared" si="2"/>
        <v>0</v>
      </c>
    </row>
    <row r="161" spans="1:10" ht="11.25" hidden="1" customHeight="1">
      <c r="A161" s="45"/>
      <c r="B161" s="46"/>
      <c r="C161" s="48"/>
      <c r="D161" s="8"/>
      <c r="E161" s="8"/>
      <c r="F161" s="8"/>
      <c r="G161" s="20"/>
      <c r="H161" s="50"/>
      <c r="I161" s="20"/>
      <c r="J161" s="22">
        <f t="shared" si="2"/>
        <v>0</v>
      </c>
    </row>
    <row r="162" spans="1:10" ht="11.25" hidden="1" customHeight="1">
      <c r="A162" s="45"/>
      <c r="B162" s="46"/>
      <c r="C162" s="48"/>
      <c r="D162" s="8"/>
      <c r="E162" s="8"/>
      <c r="F162" s="8"/>
      <c r="G162" s="20"/>
      <c r="H162" s="50"/>
      <c r="I162" s="20"/>
      <c r="J162" s="22">
        <f t="shared" si="2"/>
        <v>0</v>
      </c>
    </row>
    <row r="163" spans="1:10" ht="11.25" customHeight="1">
      <c r="A163" s="45"/>
      <c r="B163" s="46"/>
      <c r="C163" s="48"/>
      <c r="D163" s="8"/>
      <c r="E163" s="8"/>
      <c r="F163" s="8"/>
      <c r="G163" s="20"/>
      <c r="H163" s="50"/>
      <c r="I163" s="20"/>
      <c r="J163" s="22"/>
    </row>
    <row r="164" spans="1:10" ht="11.25" customHeight="1">
      <c r="A164" s="45"/>
      <c r="B164" s="46"/>
      <c r="C164" s="48"/>
      <c r="D164" s="8"/>
      <c r="E164" s="8"/>
      <c r="F164" s="8"/>
      <c r="G164" s="20"/>
      <c r="H164" s="50"/>
      <c r="I164" s="20"/>
      <c r="J164" s="22"/>
    </row>
    <row r="165" spans="1:10" ht="11.25" customHeight="1">
      <c r="A165" s="45"/>
      <c r="B165" s="46"/>
      <c r="C165" s="48"/>
      <c r="D165" s="8"/>
      <c r="E165" s="8"/>
      <c r="F165" s="8"/>
      <c r="G165" s="20"/>
      <c r="H165" s="50"/>
      <c r="I165" s="20"/>
      <c r="J165" s="22"/>
    </row>
    <row r="166" spans="1:10" ht="11.25" customHeight="1">
      <c r="A166" s="46"/>
      <c r="B166" s="46"/>
      <c r="C166" s="46"/>
      <c r="D166" s="8"/>
      <c r="E166" s="8"/>
      <c r="F166" s="8"/>
      <c r="G166" s="20"/>
      <c r="H166" s="20"/>
      <c r="I166" s="20"/>
      <c r="J166" s="22">
        <f>D166+E166+F166+G166+H166+I166</f>
        <v>0</v>
      </c>
    </row>
    <row r="167" spans="1:10">
      <c r="A167" s="46"/>
      <c r="B167" s="46"/>
      <c r="C167" s="46"/>
      <c r="D167" s="24">
        <f>SUM(D11:D132)</f>
        <v>0</v>
      </c>
      <c r="E167" s="24">
        <f>SUM(E11:E148)</f>
        <v>0</v>
      </c>
      <c r="F167" s="24">
        <f>SUM(F11:F157)</f>
        <v>0</v>
      </c>
      <c r="G167" s="24">
        <f>SUM(G11:G166)</f>
        <v>50559817</v>
      </c>
      <c r="H167" s="24">
        <f>SUM(H11:H166)</f>
        <v>158765523.59999999</v>
      </c>
      <c r="I167" s="24">
        <f>SUM(I11:I166)</f>
        <v>216066293</v>
      </c>
      <c r="J167" s="24">
        <f>SUM(J11:J166)</f>
        <v>425391633.60000002</v>
      </c>
    </row>
    <row r="170" spans="1:10">
      <c r="H170" s="2">
        <f>G167+H167</f>
        <v>209325340.59999999</v>
      </c>
    </row>
    <row r="178" spans="5:12" s="2" customFormat="1">
      <c r="E178" s="21"/>
      <c r="F178" s="21"/>
      <c r="K178" s="1"/>
      <c r="L178" s="1"/>
    </row>
    <row r="187" spans="5:12" s="2" customFormat="1">
      <c r="E187" s="21" t="s">
        <v>175</v>
      </c>
      <c r="G187" s="21" t="s">
        <v>174</v>
      </c>
      <c r="H187" s="21"/>
      <c r="I187" s="21"/>
    </row>
  </sheetData>
  <autoFilter ref="A10:L162">
    <filterColumn colId="10">
      <customFilters>
        <customFilter operator="notEqual" val=" "/>
      </customFilters>
    </filterColumn>
  </autoFilter>
  <mergeCells count="6">
    <mergeCell ref="D8:J8"/>
    <mergeCell ref="H1:J1"/>
    <mergeCell ref="H2:J2"/>
    <mergeCell ref="H3:J3"/>
    <mergeCell ref="D6:J6"/>
    <mergeCell ref="D7:J7"/>
  </mergeCells>
  <pageMargins left="0.62992125984251968" right="0.27559055118110237" top="0.27559055118110237" bottom="0.35433070866141736" header="0.19685039370078741" footer="0.23622047244094491"/>
  <pageSetup paperSize="9" scale="85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51"/>
  <sheetViews>
    <sheetView showZeros="0" workbookViewId="0">
      <selection activeCell="E151" sqref="E151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72" t="s">
        <v>0</v>
      </c>
      <c r="D1" s="72"/>
      <c r="E1" s="72"/>
    </row>
    <row r="2" spans="1:5">
      <c r="C2" s="72" t="s">
        <v>1</v>
      </c>
      <c r="D2" s="72"/>
      <c r="E2" s="72"/>
    </row>
    <row r="3" spans="1:5">
      <c r="C3" s="72" t="s">
        <v>2</v>
      </c>
      <c r="D3" s="72"/>
      <c r="E3" s="72"/>
    </row>
    <row r="4" spans="1:5">
      <c r="C4" s="72" t="s">
        <v>3</v>
      </c>
      <c r="D4" s="72"/>
      <c r="E4" s="72"/>
    </row>
    <row r="6" spans="1:5">
      <c r="A6" s="71" t="s">
        <v>4</v>
      </c>
      <c r="B6" s="71"/>
      <c r="C6" s="71"/>
      <c r="D6" s="71"/>
      <c r="E6" s="71"/>
    </row>
    <row r="7" spans="1:5">
      <c r="A7" s="71" t="s">
        <v>5</v>
      </c>
      <c r="B7" s="73"/>
      <c r="C7" s="73"/>
      <c r="D7" s="73"/>
      <c r="E7" s="73"/>
    </row>
    <row r="8" spans="1:5">
      <c r="A8" s="71" t="s">
        <v>6</v>
      </c>
      <c r="B8" s="71"/>
      <c r="C8" s="71"/>
      <c r="D8" s="71"/>
      <c r="E8" s="71"/>
    </row>
    <row r="9" spans="1:5">
      <c r="A9" s="71"/>
      <c r="B9" s="71"/>
      <c r="C9" s="71"/>
      <c r="D9" s="71"/>
      <c r="E9" s="71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7" t="s">
        <v>24</v>
      </c>
      <c r="B26" s="8"/>
      <c r="C26" s="8">
        <v>111600</v>
      </c>
      <c r="D26" s="8">
        <v>0</v>
      </c>
      <c r="E26" s="8">
        <f t="shared" si="0"/>
        <v>111600</v>
      </c>
    </row>
    <row r="27" spans="1:5" s="6" customFormat="1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>
      <c r="A67" s="7" t="s">
        <v>65</v>
      </c>
      <c r="B67" s="8"/>
      <c r="C67" s="8">
        <v>55800</v>
      </c>
      <c r="D67" s="8">
        <v>66600</v>
      </c>
      <c r="E67" s="8">
        <f t="shared" si="0"/>
        <v>122400</v>
      </c>
    </row>
    <row r="68" spans="1:5" s="6" customFormat="1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>
      <c r="A139" s="7" t="s">
        <v>137</v>
      </c>
      <c r="B139" s="8"/>
      <c r="C139" s="10"/>
      <c r="D139" s="10"/>
      <c r="E139" s="8">
        <f t="shared" si="1"/>
        <v>0</v>
      </c>
    </row>
    <row r="140" spans="1:5" s="6" customFormat="1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0</v>
      </c>
      <c r="C151" s="11">
        <f>SUM(C11:C150)</f>
        <v>36932200</v>
      </c>
      <c r="D151" s="11">
        <f>SUM(D11:D150)</f>
        <v>47172600</v>
      </c>
      <c r="E151" s="11">
        <f>SUM(E11:E150)</f>
        <v>84104800</v>
      </c>
    </row>
  </sheetData>
  <autoFilter ref="A10:E151">
    <filterColumn colId="0"/>
  </autoFilter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51"/>
  <sheetViews>
    <sheetView showZeros="0" topLeftCell="A136" workbookViewId="0">
      <selection activeCell="E151" sqref="E151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72" t="s">
        <v>0</v>
      </c>
      <c r="D1" s="72"/>
      <c r="E1" s="72"/>
    </row>
    <row r="2" spans="1:5">
      <c r="C2" s="72" t="s">
        <v>1</v>
      </c>
      <c r="D2" s="72"/>
      <c r="E2" s="72"/>
    </row>
    <row r="3" spans="1:5">
      <c r="C3" s="72" t="s">
        <v>2</v>
      </c>
      <c r="D3" s="72"/>
      <c r="E3" s="72"/>
    </row>
    <row r="4" spans="1:5">
      <c r="C4" s="72" t="s">
        <v>3</v>
      </c>
      <c r="D4" s="72"/>
      <c r="E4" s="72"/>
    </row>
    <row r="6" spans="1:5">
      <c r="A6" s="71" t="s">
        <v>4</v>
      </c>
      <c r="B6" s="71"/>
      <c r="C6" s="71"/>
      <c r="D6" s="71"/>
      <c r="E6" s="71"/>
    </row>
    <row r="7" spans="1:5">
      <c r="A7" s="71" t="s">
        <v>5</v>
      </c>
      <c r="B7" s="73"/>
      <c r="C7" s="73"/>
      <c r="D7" s="73"/>
      <c r="E7" s="73"/>
    </row>
    <row r="8" spans="1:5">
      <c r="A8" s="71" t="s">
        <v>6</v>
      </c>
      <c r="B8" s="71"/>
      <c r="C8" s="71"/>
      <c r="D8" s="71"/>
      <c r="E8" s="71"/>
    </row>
    <row r="9" spans="1:5">
      <c r="A9" s="71"/>
      <c r="B9" s="71"/>
      <c r="C9" s="71"/>
      <c r="D9" s="71"/>
      <c r="E9" s="71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14" t="s">
        <v>24</v>
      </c>
      <c r="B26" s="8"/>
      <c r="C26" s="8"/>
      <c r="D26" s="8">
        <v>0</v>
      </c>
      <c r="E26" s="8">
        <f t="shared" si="0"/>
        <v>0</v>
      </c>
    </row>
    <row r="27" spans="1:5" s="6" customFormat="1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>
      <c r="A67" s="14" t="s">
        <v>65</v>
      </c>
      <c r="B67" s="8"/>
      <c r="C67" s="8"/>
      <c r="D67" s="8"/>
      <c r="E67" s="8">
        <f t="shared" si="0"/>
        <v>0</v>
      </c>
    </row>
    <row r="68" spans="1:5" s="6" customFormat="1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>
      <c r="A139" s="7" t="s">
        <v>137</v>
      </c>
      <c r="B139" s="8"/>
      <c r="C139" s="10"/>
      <c r="D139" s="10"/>
      <c r="E139" s="8">
        <f t="shared" si="1"/>
        <v>0</v>
      </c>
    </row>
    <row r="140" spans="1:5" s="6" customFormat="1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0</v>
      </c>
      <c r="C151" s="11">
        <f>SUM(C11:C150)</f>
        <v>36764800</v>
      </c>
      <c r="D151" s="11">
        <f>SUM(D11:D150)</f>
        <v>47106000</v>
      </c>
      <c r="E151" s="11">
        <f>SUM(E11:E150)</f>
        <v>83870800</v>
      </c>
    </row>
  </sheetData>
  <autoFilter ref="A10:E151">
    <filterColumn colId="0"/>
  </autoFilter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55"/>
  <sheetViews>
    <sheetView showZeros="0" topLeftCell="A113" workbookViewId="0">
      <selection activeCell="J155" sqref="J155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72" t="s">
        <v>0</v>
      </c>
      <c r="D1" s="72"/>
      <c r="E1" s="72"/>
    </row>
    <row r="2" spans="1:5">
      <c r="C2" s="72" t="s">
        <v>1</v>
      </c>
      <c r="D2" s="72"/>
      <c r="E2" s="72"/>
    </row>
    <row r="3" spans="1:5">
      <c r="C3" s="72" t="s">
        <v>2</v>
      </c>
      <c r="D3" s="72"/>
      <c r="E3" s="72"/>
    </row>
    <row r="4" spans="1:5">
      <c r="C4" s="72" t="s">
        <v>3</v>
      </c>
      <c r="D4" s="72"/>
      <c r="E4" s="72"/>
    </row>
    <row r="6" spans="1:5">
      <c r="A6" s="71" t="s">
        <v>4</v>
      </c>
      <c r="B6" s="71"/>
      <c r="C6" s="71"/>
      <c r="D6" s="71"/>
      <c r="E6" s="71"/>
    </row>
    <row r="7" spans="1:5">
      <c r="A7" s="71" t="s">
        <v>5</v>
      </c>
      <c r="B7" s="73"/>
      <c r="C7" s="73"/>
      <c r="D7" s="73"/>
      <c r="E7" s="73"/>
    </row>
    <row r="8" spans="1:5">
      <c r="A8" s="71" t="s">
        <v>6</v>
      </c>
      <c r="B8" s="71"/>
      <c r="C8" s="71"/>
      <c r="D8" s="71"/>
      <c r="E8" s="71"/>
    </row>
    <row r="9" spans="1:5">
      <c r="A9" s="71"/>
      <c r="B9" s="71"/>
      <c r="C9" s="71"/>
      <c r="D9" s="71"/>
      <c r="E9" s="71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14" t="s">
        <v>24</v>
      </c>
      <c r="B26" s="8"/>
      <c r="C26" s="8"/>
      <c r="D26" s="8">
        <v>0</v>
      </c>
      <c r="E26" s="8">
        <f t="shared" si="0"/>
        <v>0</v>
      </c>
    </row>
    <row r="27" spans="1:5" s="6" customFormat="1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>
      <c r="A67" s="14" t="s">
        <v>65</v>
      </c>
      <c r="B67" s="8"/>
      <c r="C67" s="8"/>
      <c r="D67" s="8"/>
      <c r="E67" s="8">
        <f t="shared" si="0"/>
        <v>0</v>
      </c>
    </row>
    <row r="68" spans="1:5" s="6" customFormat="1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>
      <c r="A139" s="7" t="s">
        <v>137</v>
      </c>
      <c r="B139" s="8"/>
      <c r="C139" s="10"/>
      <c r="D139" s="10"/>
      <c r="E139" s="8">
        <f t="shared" si="1"/>
        <v>0</v>
      </c>
    </row>
    <row r="140" spans="1:5" s="6" customFormat="1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>
      <c r="A149" s="7" t="s">
        <v>147</v>
      </c>
      <c r="B149" s="10"/>
      <c r="C149" s="10"/>
      <c r="D149" s="10"/>
      <c r="E149" s="10">
        <f t="shared" si="2"/>
        <v>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0</v>
      </c>
      <c r="C151" s="11">
        <f>SUM(C11:C150)</f>
        <v>31184800</v>
      </c>
      <c r="D151" s="11">
        <f>SUM(D11:D150)</f>
        <v>40446000</v>
      </c>
      <c r="E151" s="11">
        <f>SUM(E11:E150)</f>
        <v>71630800</v>
      </c>
    </row>
    <row r="155" spans="1:5">
      <c r="C155" s="2">
        <f>C151-'31.12.19'!C151</f>
        <v>-5747400</v>
      </c>
      <c r="D155" s="2">
        <f>D151-'31.12.19'!D151</f>
        <v>-6726600</v>
      </c>
      <c r="E155" s="2">
        <f>E151-'31.12.19'!E151</f>
        <v>-12474000</v>
      </c>
    </row>
  </sheetData>
  <autoFilter ref="A10:E151">
    <filterColumn colId="0"/>
  </autoFilter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71"/>
  <sheetViews>
    <sheetView showZeros="0" topLeftCell="A118" workbookViewId="0">
      <selection activeCell="O151" sqref="O151"/>
    </sheetView>
  </sheetViews>
  <sheetFormatPr defaultColWidth="10.33203125" defaultRowHeight="11.25"/>
  <cols>
    <col min="1" max="1" width="46.1640625" style="1" customWidth="1"/>
    <col min="2" max="8" width="16.1640625" style="2" customWidth="1"/>
    <col min="9" max="16384" width="10.33203125" style="1"/>
  </cols>
  <sheetData>
    <row r="1" spans="1:8">
      <c r="C1" s="72" t="s">
        <v>0</v>
      </c>
      <c r="D1" s="72"/>
      <c r="E1" s="72"/>
      <c r="F1" s="72"/>
    </row>
    <row r="2" spans="1:8">
      <c r="C2" s="72" t="s">
        <v>1</v>
      </c>
      <c r="D2" s="72"/>
      <c r="E2" s="72"/>
      <c r="F2" s="72"/>
    </row>
    <row r="3" spans="1:8">
      <c r="C3" s="72" t="s">
        <v>2</v>
      </c>
      <c r="D3" s="72"/>
      <c r="E3" s="72"/>
      <c r="F3" s="72"/>
    </row>
    <row r="4" spans="1:8">
      <c r="C4" s="72" t="s">
        <v>3</v>
      </c>
      <c r="D4" s="72"/>
      <c r="E4" s="72"/>
      <c r="F4" s="72"/>
    </row>
    <row r="6" spans="1:8">
      <c r="A6" s="71" t="s">
        <v>4</v>
      </c>
      <c r="B6" s="71"/>
      <c r="C6" s="71"/>
      <c r="D6" s="71"/>
      <c r="E6" s="71"/>
      <c r="F6" s="71"/>
      <c r="G6" s="15"/>
      <c r="H6" s="1"/>
    </row>
    <row r="7" spans="1:8">
      <c r="A7" s="71" t="s">
        <v>5</v>
      </c>
      <c r="B7" s="73"/>
      <c r="C7" s="73"/>
      <c r="D7" s="73"/>
      <c r="E7" s="73"/>
      <c r="F7" s="73"/>
      <c r="G7" s="16"/>
      <c r="H7" s="1"/>
    </row>
    <row r="8" spans="1:8">
      <c r="A8" s="71" t="s">
        <v>6</v>
      </c>
      <c r="B8" s="71"/>
      <c r="C8" s="71"/>
      <c r="D8" s="71"/>
      <c r="E8" s="71"/>
      <c r="F8" s="71"/>
      <c r="G8" s="15"/>
      <c r="H8" s="1"/>
    </row>
    <row r="9" spans="1:8">
      <c r="A9" s="71"/>
      <c r="B9" s="71"/>
      <c r="C9" s="71"/>
      <c r="D9" s="71"/>
      <c r="E9" s="71"/>
      <c r="F9" s="71"/>
      <c r="G9" s="15"/>
      <c r="H9" s="1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  <c r="G10" s="4">
        <v>2019</v>
      </c>
      <c r="H10" s="4">
        <v>2015</v>
      </c>
    </row>
    <row r="11" spans="1:8" s="6" customFormat="1">
      <c r="A11" s="7" t="s">
        <v>125</v>
      </c>
      <c r="B11" s="8"/>
      <c r="C11" s="8">
        <v>558000</v>
      </c>
      <c r="D11" s="8">
        <v>666000</v>
      </c>
      <c r="E11" s="20">
        <v>1170400</v>
      </c>
      <c r="F11" s="8">
        <f t="shared" ref="F11:F42" si="0">B11+C11+D11+E11</f>
        <v>2394400</v>
      </c>
      <c r="G11" s="8"/>
      <c r="H11" s="8"/>
    </row>
    <row r="12" spans="1:8" s="6" customFormat="1">
      <c r="A12" s="7" t="s">
        <v>9</v>
      </c>
      <c r="B12" s="8">
        <v>0</v>
      </c>
      <c r="C12" s="8">
        <v>55800</v>
      </c>
      <c r="D12" s="8">
        <v>66600</v>
      </c>
      <c r="E12" s="20">
        <v>117040</v>
      </c>
      <c r="F12" s="8">
        <f t="shared" si="0"/>
        <v>239440</v>
      </c>
      <c r="G12" s="8">
        <v>0</v>
      </c>
      <c r="H12" s="8">
        <v>0</v>
      </c>
    </row>
    <row r="13" spans="1:8" s="6" customFormat="1">
      <c r="A13" s="7" t="s">
        <v>81</v>
      </c>
      <c r="B13" s="8"/>
      <c r="C13" s="8">
        <v>111600</v>
      </c>
      <c r="D13" s="8">
        <v>133200</v>
      </c>
      <c r="E13" s="20">
        <v>234080</v>
      </c>
      <c r="F13" s="8">
        <f t="shared" si="0"/>
        <v>478880</v>
      </c>
      <c r="G13" s="8"/>
      <c r="H13" s="8"/>
    </row>
    <row r="14" spans="1:8" s="6" customFormat="1">
      <c r="A14" s="7" t="s">
        <v>120</v>
      </c>
      <c r="B14" s="8"/>
      <c r="C14" s="8">
        <v>334800</v>
      </c>
      <c r="D14" s="8">
        <v>399600</v>
      </c>
      <c r="E14" s="20">
        <v>702240</v>
      </c>
      <c r="F14" s="8">
        <f t="shared" si="0"/>
        <v>1436640</v>
      </c>
      <c r="G14" s="8"/>
      <c r="H14" s="8"/>
    </row>
    <row r="15" spans="1:8" s="6" customFormat="1">
      <c r="A15" s="7" t="s">
        <v>10</v>
      </c>
      <c r="B15" s="8"/>
      <c r="C15" s="8">
        <v>223200</v>
      </c>
      <c r="D15" s="8">
        <v>266400</v>
      </c>
      <c r="E15" s="20"/>
      <c r="F15" s="8">
        <f t="shared" si="0"/>
        <v>489600</v>
      </c>
      <c r="G15" s="8"/>
      <c r="H15" s="8"/>
    </row>
    <row r="16" spans="1:8" s="6" customFormat="1">
      <c r="A16" s="7" t="s">
        <v>11</v>
      </c>
      <c r="B16" s="8"/>
      <c r="C16" s="8">
        <v>55800</v>
      </c>
      <c r="D16" s="8">
        <v>66600</v>
      </c>
      <c r="E16" s="20"/>
      <c r="F16" s="8">
        <f t="shared" si="0"/>
        <v>122400</v>
      </c>
      <c r="G16" s="8"/>
      <c r="H16" s="8"/>
    </row>
    <row r="17" spans="1:8" s="6" customFormat="1">
      <c r="A17" s="7" t="s">
        <v>82</v>
      </c>
      <c r="B17" s="8"/>
      <c r="C17" s="8">
        <v>111600</v>
      </c>
      <c r="D17" s="8">
        <v>133200</v>
      </c>
      <c r="E17" s="20">
        <v>234080</v>
      </c>
      <c r="F17" s="8">
        <f t="shared" si="0"/>
        <v>478880</v>
      </c>
      <c r="G17" s="8"/>
      <c r="H17" s="8"/>
    </row>
    <row r="18" spans="1:8" s="6" customFormat="1">
      <c r="A18" s="7" t="s">
        <v>12</v>
      </c>
      <c r="B18" s="8"/>
      <c r="C18" s="8">
        <v>111600</v>
      </c>
      <c r="D18" s="8">
        <v>133200</v>
      </c>
      <c r="E18" s="20">
        <v>234080</v>
      </c>
      <c r="F18" s="8">
        <f t="shared" si="0"/>
        <v>478880</v>
      </c>
      <c r="G18" s="8"/>
      <c r="H18" s="8"/>
    </row>
    <row r="19" spans="1:8" s="6" customFormat="1">
      <c r="A19" s="7" t="s">
        <v>13</v>
      </c>
      <c r="B19" s="8"/>
      <c r="C19" s="8">
        <v>0</v>
      </c>
      <c r="D19" s="8">
        <v>66600</v>
      </c>
      <c r="E19" s="20">
        <v>117040</v>
      </c>
      <c r="F19" s="8">
        <f t="shared" si="0"/>
        <v>183640</v>
      </c>
      <c r="G19" s="8"/>
      <c r="H19" s="8"/>
    </row>
    <row r="20" spans="1:8" s="6" customFormat="1">
      <c r="A20" s="7" t="s">
        <v>14</v>
      </c>
      <c r="B20" s="8"/>
      <c r="C20" s="8">
        <v>55800</v>
      </c>
      <c r="D20" s="8">
        <v>66600</v>
      </c>
      <c r="E20" s="20">
        <v>117040</v>
      </c>
      <c r="F20" s="8">
        <f t="shared" si="0"/>
        <v>239440</v>
      </c>
      <c r="G20" s="8"/>
      <c r="H20" s="8"/>
    </row>
    <row r="21" spans="1:8" s="6" customFormat="1">
      <c r="A21" s="7" t="s">
        <v>51</v>
      </c>
      <c r="B21" s="8"/>
      <c r="C21" s="8">
        <v>55800</v>
      </c>
      <c r="D21" s="8">
        <v>66600</v>
      </c>
      <c r="E21" s="20">
        <v>117040</v>
      </c>
      <c r="F21" s="8">
        <f t="shared" si="0"/>
        <v>239440</v>
      </c>
      <c r="G21" s="8"/>
      <c r="H21" s="8"/>
    </row>
    <row r="22" spans="1:8" s="6" customFormat="1">
      <c r="A22" s="7" t="s">
        <v>15</v>
      </c>
      <c r="B22" s="8"/>
      <c r="C22" s="8">
        <v>0</v>
      </c>
      <c r="D22" s="8">
        <v>66600</v>
      </c>
      <c r="E22" s="20">
        <v>117040</v>
      </c>
      <c r="F22" s="8">
        <f t="shared" si="0"/>
        <v>183640</v>
      </c>
      <c r="G22" s="8"/>
      <c r="H22" s="8"/>
    </row>
    <row r="23" spans="1:8" s="6" customFormat="1">
      <c r="A23" s="7" t="s">
        <v>16</v>
      </c>
      <c r="B23" s="8"/>
      <c r="C23" s="8">
        <v>279000</v>
      </c>
      <c r="D23" s="8">
        <v>333000</v>
      </c>
      <c r="E23" s="20">
        <v>585200</v>
      </c>
      <c r="F23" s="8">
        <f t="shared" si="0"/>
        <v>1197200</v>
      </c>
      <c r="G23" s="8"/>
      <c r="H23" s="8"/>
    </row>
    <row r="24" spans="1:8" s="6" customFormat="1">
      <c r="A24" s="7" t="s">
        <v>151</v>
      </c>
      <c r="B24" s="8"/>
      <c r="C24" s="8"/>
      <c r="D24" s="8"/>
      <c r="E24" s="20">
        <v>585200</v>
      </c>
      <c r="F24" s="8">
        <f t="shared" si="0"/>
        <v>585200</v>
      </c>
      <c r="G24" s="8"/>
      <c r="H24" s="8"/>
    </row>
    <row r="25" spans="1:8" s="6" customFormat="1">
      <c r="A25" s="7" t="s">
        <v>18</v>
      </c>
      <c r="B25" s="8"/>
      <c r="C25" s="8">
        <v>441000</v>
      </c>
      <c r="D25" s="8">
        <v>781200</v>
      </c>
      <c r="E25" s="20"/>
      <c r="F25" s="8">
        <f t="shared" si="0"/>
        <v>1222200</v>
      </c>
      <c r="G25" s="8"/>
      <c r="H25" s="8"/>
    </row>
    <row r="26" spans="1:8" s="6" customFormat="1">
      <c r="A26" s="7" t="s">
        <v>52</v>
      </c>
      <c r="B26" s="8"/>
      <c r="C26" s="8">
        <v>55800</v>
      </c>
      <c r="D26" s="8">
        <v>66600</v>
      </c>
      <c r="E26" s="20">
        <v>117040</v>
      </c>
      <c r="F26" s="8">
        <f t="shared" si="0"/>
        <v>239440</v>
      </c>
      <c r="G26" s="8"/>
      <c r="H26" s="8"/>
    </row>
    <row r="27" spans="1:8" s="6" customFormat="1">
      <c r="A27" s="7" t="s">
        <v>19</v>
      </c>
      <c r="B27" s="8"/>
      <c r="C27" s="8">
        <v>279000</v>
      </c>
      <c r="D27" s="8">
        <v>333000</v>
      </c>
      <c r="E27" s="20"/>
      <c r="F27" s="8">
        <f t="shared" si="0"/>
        <v>612000</v>
      </c>
      <c r="G27" s="8"/>
      <c r="H27" s="8"/>
    </row>
    <row r="28" spans="1:8" s="6" customFormat="1">
      <c r="A28" s="7" t="s">
        <v>100</v>
      </c>
      <c r="B28" s="8"/>
      <c r="C28" s="8">
        <v>223200</v>
      </c>
      <c r="D28" s="8">
        <v>266400</v>
      </c>
      <c r="E28" s="20">
        <v>468160</v>
      </c>
      <c r="F28" s="8">
        <f t="shared" si="0"/>
        <v>957760</v>
      </c>
      <c r="G28" s="8"/>
      <c r="H28" s="8"/>
    </row>
    <row r="29" spans="1:8" s="6" customFormat="1">
      <c r="A29" s="7" t="s">
        <v>104</v>
      </c>
      <c r="B29" s="8"/>
      <c r="C29" s="8">
        <v>279000</v>
      </c>
      <c r="D29" s="8">
        <v>333000</v>
      </c>
      <c r="E29" s="20">
        <v>585200</v>
      </c>
      <c r="F29" s="8">
        <f t="shared" si="0"/>
        <v>1197200</v>
      </c>
      <c r="G29" s="8"/>
      <c r="H29" s="8"/>
    </row>
    <row r="30" spans="1:8" s="6" customFormat="1">
      <c r="A30" s="7" t="s">
        <v>53</v>
      </c>
      <c r="B30" s="8"/>
      <c r="C30" s="8">
        <v>55800</v>
      </c>
      <c r="D30" s="8">
        <v>66600</v>
      </c>
      <c r="E30" s="20">
        <v>117040</v>
      </c>
      <c r="F30" s="8">
        <f t="shared" si="0"/>
        <v>239440</v>
      </c>
      <c r="G30" s="8"/>
      <c r="H30" s="8"/>
    </row>
    <row r="31" spans="1:8" s="6" customFormat="1">
      <c r="A31" s="7" t="s">
        <v>20</v>
      </c>
      <c r="B31" s="8"/>
      <c r="C31" s="8">
        <v>0</v>
      </c>
      <c r="D31" s="8">
        <v>266400</v>
      </c>
      <c r="E31" s="20">
        <v>468160</v>
      </c>
      <c r="F31" s="8">
        <f t="shared" si="0"/>
        <v>734560</v>
      </c>
      <c r="G31" s="8"/>
      <c r="H31" s="8"/>
    </row>
    <row r="32" spans="1:8" s="6" customFormat="1">
      <c r="A32" s="7" t="s">
        <v>54</v>
      </c>
      <c r="B32" s="8"/>
      <c r="C32" s="8">
        <v>55800</v>
      </c>
      <c r="D32" s="8">
        <v>66600</v>
      </c>
      <c r="E32" s="20">
        <v>117040</v>
      </c>
      <c r="F32" s="8">
        <f t="shared" si="0"/>
        <v>239440</v>
      </c>
      <c r="G32" s="8"/>
      <c r="H32" s="8"/>
    </row>
    <row r="33" spans="1:8" s="6" customFormat="1">
      <c r="A33" s="19" t="s">
        <v>161</v>
      </c>
      <c r="B33" s="8"/>
      <c r="C33" s="8"/>
      <c r="D33" s="8"/>
      <c r="E33" s="20">
        <v>234080</v>
      </c>
      <c r="F33" s="8">
        <f t="shared" si="0"/>
        <v>234080</v>
      </c>
      <c r="G33" s="8"/>
      <c r="H33" s="8"/>
    </row>
    <row r="34" spans="1:8" s="6" customFormat="1">
      <c r="A34" s="19" t="s">
        <v>83</v>
      </c>
      <c r="B34" s="8"/>
      <c r="C34" s="8"/>
      <c r="D34" s="8"/>
      <c r="E34" s="20">
        <v>234080</v>
      </c>
      <c r="F34" s="8">
        <f t="shared" si="0"/>
        <v>234080</v>
      </c>
      <c r="G34" s="8"/>
      <c r="H34" s="8"/>
    </row>
    <row r="35" spans="1:8" s="6" customFormat="1">
      <c r="A35" s="7" t="s">
        <v>126</v>
      </c>
      <c r="B35" s="8"/>
      <c r="C35" s="8">
        <v>558000</v>
      </c>
      <c r="D35" s="8">
        <v>666000</v>
      </c>
      <c r="E35" s="20"/>
      <c r="F35" s="8">
        <f t="shared" si="0"/>
        <v>1224000</v>
      </c>
      <c r="G35" s="8"/>
      <c r="H35" s="8"/>
    </row>
    <row r="36" spans="1:8" s="6" customFormat="1">
      <c r="A36" s="7" t="s">
        <v>83</v>
      </c>
      <c r="B36" s="8"/>
      <c r="C36" s="8">
        <v>111600</v>
      </c>
      <c r="D36" s="8">
        <v>133200</v>
      </c>
      <c r="E36" s="20"/>
      <c r="F36" s="8">
        <f t="shared" si="0"/>
        <v>244800</v>
      </c>
      <c r="G36" s="8"/>
      <c r="H36" s="8"/>
    </row>
    <row r="37" spans="1:8" s="6" customFormat="1">
      <c r="A37" s="7" t="s">
        <v>21</v>
      </c>
      <c r="B37" s="8"/>
      <c r="C37" s="8">
        <v>0</v>
      </c>
      <c r="D37" s="8">
        <v>66600</v>
      </c>
      <c r="E37" s="20"/>
      <c r="F37" s="8">
        <f t="shared" si="0"/>
        <v>66600</v>
      </c>
      <c r="G37" s="8"/>
      <c r="H37" s="8"/>
    </row>
    <row r="38" spans="1:8" s="6" customFormat="1">
      <c r="A38" s="7" t="s">
        <v>142</v>
      </c>
      <c r="B38" s="8"/>
      <c r="C38" s="8">
        <v>1116000</v>
      </c>
      <c r="D38" s="8">
        <v>1332000</v>
      </c>
      <c r="E38" s="20"/>
      <c r="F38" s="8">
        <f t="shared" si="0"/>
        <v>2448000</v>
      </c>
      <c r="G38" s="8"/>
      <c r="H38" s="8"/>
    </row>
    <row r="39" spans="1:8" s="6" customFormat="1">
      <c r="A39" s="7" t="s">
        <v>146</v>
      </c>
      <c r="B39" s="8"/>
      <c r="C39" s="8">
        <v>2790000</v>
      </c>
      <c r="D39" s="8">
        <v>3330000</v>
      </c>
      <c r="E39" s="20">
        <v>5852000</v>
      </c>
      <c r="F39" s="8">
        <f t="shared" si="0"/>
        <v>11972000</v>
      </c>
      <c r="G39" s="8"/>
      <c r="H39" s="8"/>
    </row>
    <row r="40" spans="1:8" s="6" customFormat="1">
      <c r="A40" s="7" t="s">
        <v>105</v>
      </c>
      <c r="B40" s="8"/>
      <c r="C40" s="8">
        <v>279000</v>
      </c>
      <c r="D40" s="8">
        <v>333000</v>
      </c>
      <c r="E40" s="20">
        <v>585200</v>
      </c>
      <c r="F40" s="8">
        <f t="shared" si="0"/>
        <v>1197200</v>
      </c>
      <c r="G40" s="8"/>
      <c r="H40" s="8"/>
    </row>
    <row r="41" spans="1:8" s="6" customFormat="1">
      <c r="A41" s="7" t="s">
        <v>22</v>
      </c>
      <c r="B41" s="8"/>
      <c r="C41" s="8">
        <v>167400</v>
      </c>
      <c r="D41" s="8">
        <v>199800</v>
      </c>
      <c r="E41" s="20"/>
      <c r="F41" s="8">
        <f t="shared" si="0"/>
        <v>367200</v>
      </c>
      <c r="G41" s="8"/>
      <c r="H41" s="8"/>
    </row>
    <row r="42" spans="1:8" s="6" customFormat="1">
      <c r="A42" s="7" t="s">
        <v>23</v>
      </c>
      <c r="B42" s="8"/>
      <c r="C42" s="8">
        <v>472500</v>
      </c>
      <c r="D42" s="8">
        <v>837000</v>
      </c>
      <c r="E42" s="20"/>
      <c r="F42" s="8">
        <f t="shared" si="0"/>
        <v>1309500</v>
      </c>
      <c r="G42" s="8"/>
      <c r="H42" s="8"/>
    </row>
    <row r="43" spans="1:8" s="6" customFormat="1">
      <c r="A43" s="7" t="s">
        <v>55</v>
      </c>
      <c r="B43" s="8"/>
      <c r="C43" s="8">
        <v>55800</v>
      </c>
      <c r="D43" s="8">
        <v>66600</v>
      </c>
      <c r="E43" s="20">
        <v>117040</v>
      </c>
      <c r="F43" s="8">
        <f t="shared" ref="F43:F74" si="1">B43+C43+D43+E43</f>
        <v>239440</v>
      </c>
      <c r="G43" s="8"/>
      <c r="H43" s="8"/>
    </row>
    <row r="44" spans="1:8" s="6" customFormat="1">
      <c r="A44" s="7" t="s">
        <v>56</v>
      </c>
      <c r="B44" s="8"/>
      <c r="C44" s="8">
        <v>55800</v>
      </c>
      <c r="D44" s="8">
        <v>66600</v>
      </c>
      <c r="E44" s="20">
        <v>117040</v>
      </c>
      <c r="F44" s="8">
        <f t="shared" si="1"/>
        <v>239440</v>
      </c>
      <c r="G44" s="8"/>
      <c r="H44" s="8"/>
    </row>
    <row r="45" spans="1:8" s="6" customFormat="1">
      <c r="A45" s="7" t="s">
        <v>124</v>
      </c>
      <c r="B45" s="8"/>
      <c r="C45" s="8">
        <v>390400</v>
      </c>
      <c r="D45" s="8">
        <v>466200</v>
      </c>
      <c r="E45" s="20">
        <v>819280</v>
      </c>
      <c r="F45" s="8">
        <f t="shared" si="1"/>
        <v>1675880</v>
      </c>
      <c r="G45" s="8"/>
      <c r="H45" s="8"/>
    </row>
    <row r="46" spans="1:8" s="6" customFormat="1">
      <c r="A46" s="19" t="s">
        <v>162</v>
      </c>
      <c r="B46" s="8"/>
      <c r="C46" s="8"/>
      <c r="D46" s="8"/>
      <c r="E46" s="20">
        <v>936320</v>
      </c>
      <c r="F46" s="8">
        <f t="shared" si="1"/>
        <v>936320</v>
      </c>
      <c r="G46" s="8"/>
      <c r="H46" s="8"/>
    </row>
    <row r="47" spans="1:8" s="6" customFormat="1">
      <c r="A47" s="7" t="s">
        <v>57</v>
      </c>
      <c r="B47" s="8"/>
      <c r="C47" s="8">
        <v>55800</v>
      </c>
      <c r="D47" s="8">
        <v>66600</v>
      </c>
      <c r="E47" s="20">
        <v>117040</v>
      </c>
      <c r="F47" s="8">
        <f t="shared" si="1"/>
        <v>239440</v>
      </c>
      <c r="G47" s="8"/>
      <c r="H47" s="8"/>
    </row>
    <row r="48" spans="1:8" s="6" customFormat="1">
      <c r="A48" s="7" t="s">
        <v>58</v>
      </c>
      <c r="B48" s="8"/>
      <c r="C48" s="8">
        <v>55800</v>
      </c>
      <c r="D48" s="8">
        <v>66600</v>
      </c>
      <c r="E48" s="20">
        <v>117040</v>
      </c>
      <c r="F48" s="8">
        <f t="shared" si="1"/>
        <v>239440</v>
      </c>
      <c r="G48" s="8"/>
      <c r="H48" s="8"/>
    </row>
    <row r="49" spans="1:8" s="6" customFormat="1">
      <c r="A49" s="7" t="s">
        <v>59</v>
      </c>
      <c r="B49" s="8"/>
      <c r="C49" s="8">
        <v>55800</v>
      </c>
      <c r="D49" s="8">
        <v>66600</v>
      </c>
      <c r="E49" s="20">
        <v>117040</v>
      </c>
      <c r="F49" s="8">
        <f t="shared" si="1"/>
        <v>239440</v>
      </c>
      <c r="G49" s="8"/>
      <c r="H49" s="8"/>
    </row>
    <row r="50" spans="1:8" s="6" customFormat="1">
      <c r="A50" s="7" t="s">
        <v>84</v>
      </c>
      <c r="B50" s="8"/>
      <c r="C50" s="8">
        <v>111600</v>
      </c>
      <c r="D50" s="8">
        <v>133200</v>
      </c>
      <c r="E50" s="20">
        <v>234080</v>
      </c>
      <c r="F50" s="8">
        <f t="shared" si="1"/>
        <v>478880</v>
      </c>
      <c r="G50" s="8"/>
      <c r="H50" s="8"/>
    </row>
    <row r="51" spans="1:8" s="6" customFormat="1">
      <c r="A51" s="7" t="s">
        <v>106</v>
      </c>
      <c r="B51" s="8"/>
      <c r="C51" s="8">
        <v>279000</v>
      </c>
      <c r="D51" s="8">
        <v>333000</v>
      </c>
      <c r="E51" s="20">
        <v>585200</v>
      </c>
      <c r="F51" s="8">
        <f t="shared" si="1"/>
        <v>1197200</v>
      </c>
      <c r="G51" s="8"/>
      <c r="H51" s="8"/>
    </row>
    <row r="52" spans="1:8" s="6" customFormat="1">
      <c r="A52" s="7" t="s">
        <v>139</v>
      </c>
      <c r="B52" s="8"/>
      <c r="C52" s="8">
        <v>837000</v>
      </c>
      <c r="D52" s="8">
        <v>999000</v>
      </c>
      <c r="E52" s="20">
        <v>1755600</v>
      </c>
      <c r="F52" s="8">
        <f t="shared" si="1"/>
        <v>3591600</v>
      </c>
      <c r="G52" s="8"/>
      <c r="H52" s="8"/>
    </row>
    <row r="53" spans="1:8" s="6" customFormat="1">
      <c r="A53" s="7" t="s">
        <v>85</v>
      </c>
      <c r="B53" s="8"/>
      <c r="C53" s="8">
        <v>111600</v>
      </c>
      <c r="D53" s="8">
        <v>133200</v>
      </c>
      <c r="E53" s="20">
        <v>234080</v>
      </c>
      <c r="F53" s="8">
        <f t="shared" si="1"/>
        <v>478880</v>
      </c>
      <c r="G53" s="8"/>
      <c r="H53" s="8"/>
    </row>
    <row r="54" spans="1:8" s="6" customFormat="1">
      <c r="A54" s="7" t="s">
        <v>107</v>
      </c>
      <c r="B54" s="8"/>
      <c r="C54" s="8">
        <v>279000</v>
      </c>
      <c r="D54" s="8">
        <v>333000</v>
      </c>
      <c r="E54" s="20">
        <v>585200</v>
      </c>
      <c r="F54" s="8">
        <f t="shared" si="1"/>
        <v>1197200</v>
      </c>
      <c r="G54" s="8"/>
      <c r="H54" s="8"/>
    </row>
    <row r="55" spans="1:8" s="6" customFormat="1">
      <c r="A55" s="7" t="s">
        <v>86</v>
      </c>
      <c r="B55" s="8"/>
      <c r="C55" s="8">
        <v>0</v>
      </c>
      <c r="D55" s="8">
        <v>133200</v>
      </c>
      <c r="E55" s="20">
        <v>234080</v>
      </c>
      <c r="F55" s="8">
        <f t="shared" si="1"/>
        <v>367280</v>
      </c>
      <c r="G55" s="8"/>
      <c r="H55" s="8"/>
    </row>
    <row r="56" spans="1:8" s="6" customFormat="1">
      <c r="A56" s="7" t="s">
        <v>121</v>
      </c>
      <c r="B56" s="8"/>
      <c r="C56" s="8">
        <v>334800</v>
      </c>
      <c r="D56" s="8">
        <v>399600</v>
      </c>
      <c r="E56" s="20">
        <v>702240</v>
      </c>
      <c r="F56" s="8">
        <f t="shared" si="1"/>
        <v>1436640</v>
      </c>
      <c r="G56" s="8"/>
      <c r="H56" s="8"/>
    </row>
    <row r="57" spans="1:8" s="6" customFormat="1">
      <c r="A57" s="7" t="s">
        <v>97</v>
      </c>
      <c r="B57" s="8"/>
      <c r="C57" s="8">
        <v>167400</v>
      </c>
      <c r="D57" s="8">
        <v>199800</v>
      </c>
      <c r="E57" s="20">
        <v>351120</v>
      </c>
      <c r="F57" s="8">
        <f t="shared" si="1"/>
        <v>718320</v>
      </c>
      <c r="G57" s="8"/>
      <c r="H57" s="8"/>
    </row>
    <row r="58" spans="1:8" s="6" customFormat="1">
      <c r="A58" s="7" t="s">
        <v>60</v>
      </c>
      <c r="B58" s="8"/>
      <c r="C58" s="8">
        <v>55800</v>
      </c>
      <c r="D58" s="8">
        <v>66600</v>
      </c>
      <c r="E58" s="20">
        <v>117040</v>
      </c>
      <c r="F58" s="8">
        <f t="shared" si="1"/>
        <v>239440</v>
      </c>
      <c r="G58" s="8"/>
      <c r="H58" s="8"/>
    </row>
    <row r="59" spans="1:8" s="6" customFormat="1">
      <c r="A59" s="7" t="s">
        <v>25</v>
      </c>
      <c r="B59" s="8"/>
      <c r="C59" s="8">
        <v>279000</v>
      </c>
      <c r="D59" s="8">
        <v>333000</v>
      </c>
      <c r="E59" s="20">
        <v>585200</v>
      </c>
      <c r="F59" s="8">
        <f t="shared" si="1"/>
        <v>1197200</v>
      </c>
      <c r="G59" s="8"/>
      <c r="H59" s="8"/>
    </row>
    <row r="60" spans="1:8" s="6" customFormat="1">
      <c r="A60" s="7" t="s">
        <v>108</v>
      </c>
      <c r="B60" s="8"/>
      <c r="C60" s="8">
        <v>279000</v>
      </c>
      <c r="D60" s="8">
        <v>333000</v>
      </c>
      <c r="E60" s="20">
        <v>585200</v>
      </c>
      <c r="F60" s="8">
        <f t="shared" si="1"/>
        <v>1197200</v>
      </c>
      <c r="G60" s="8"/>
      <c r="H60" s="8"/>
    </row>
    <row r="61" spans="1:8" s="6" customFormat="1">
      <c r="A61" s="7" t="s">
        <v>26</v>
      </c>
      <c r="B61" s="8"/>
      <c r="C61" s="8">
        <v>279000</v>
      </c>
      <c r="D61" s="8">
        <v>333000</v>
      </c>
      <c r="E61" s="20">
        <v>585200</v>
      </c>
      <c r="F61" s="8">
        <f t="shared" si="1"/>
        <v>1197200</v>
      </c>
      <c r="G61" s="8"/>
      <c r="H61" s="8"/>
    </row>
    <row r="62" spans="1:8" s="6" customFormat="1">
      <c r="A62" s="7" t="s">
        <v>61</v>
      </c>
      <c r="B62" s="8"/>
      <c r="C62" s="8">
        <v>55800</v>
      </c>
      <c r="D62" s="8">
        <v>66600</v>
      </c>
      <c r="E62" s="20">
        <v>117040</v>
      </c>
      <c r="F62" s="8">
        <f t="shared" si="1"/>
        <v>239440</v>
      </c>
      <c r="G62" s="8"/>
      <c r="H62" s="8"/>
    </row>
    <row r="63" spans="1:8" s="6" customFormat="1">
      <c r="A63" s="7" t="s">
        <v>87</v>
      </c>
      <c r="B63" s="8"/>
      <c r="C63" s="8">
        <v>111600</v>
      </c>
      <c r="D63" s="8">
        <v>133200</v>
      </c>
      <c r="E63" s="20"/>
      <c r="F63" s="8">
        <f t="shared" si="1"/>
        <v>244800</v>
      </c>
      <c r="G63" s="8"/>
      <c r="H63" s="8"/>
    </row>
    <row r="64" spans="1:8" s="6" customFormat="1">
      <c r="A64" s="7" t="s">
        <v>109</v>
      </c>
      <c r="B64" s="8"/>
      <c r="C64" s="8">
        <v>279000</v>
      </c>
      <c r="D64" s="8">
        <v>333000</v>
      </c>
      <c r="E64" s="20">
        <v>585200</v>
      </c>
      <c r="F64" s="8">
        <f t="shared" si="1"/>
        <v>1197200</v>
      </c>
      <c r="G64" s="8"/>
      <c r="H64" s="8"/>
    </row>
    <row r="65" spans="1:8" s="6" customFormat="1">
      <c r="A65" s="7" t="s">
        <v>143</v>
      </c>
      <c r="B65" s="8"/>
      <c r="C65" s="8">
        <v>1116000</v>
      </c>
      <c r="D65" s="8">
        <v>1332000</v>
      </c>
      <c r="E65" s="20"/>
      <c r="F65" s="8">
        <f t="shared" si="1"/>
        <v>2448000</v>
      </c>
      <c r="G65" s="8"/>
      <c r="H65" s="8"/>
    </row>
    <row r="66" spans="1:8" s="6" customFormat="1">
      <c r="A66" s="7" t="s">
        <v>110</v>
      </c>
      <c r="B66" s="8"/>
      <c r="C66" s="8">
        <v>279000</v>
      </c>
      <c r="D66" s="8">
        <v>333000</v>
      </c>
      <c r="E66" s="20">
        <v>585200</v>
      </c>
      <c r="F66" s="8">
        <f t="shared" si="1"/>
        <v>1197200</v>
      </c>
      <c r="G66" s="8"/>
      <c r="H66" s="8"/>
    </row>
    <row r="67" spans="1:8" s="6" customFormat="1">
      <c r="A67" s="7" t="s">
        <v>27</v>
      </c>
      <c r="B67" s="8"/>
      <c r="C67" s="8">
        <v>223200</v>
      </c>
      <c r="D67" s="8">
        <v>0</v>
      </c>
      <c r="E67" s="20">
        <v>468160</v>
      </c>
      <c r="F67" s="8">
        <f t="shared" si="1"/>
        <v>691360</v>
      </c>
      <c r="G67" s="8"/>
      <c r="H67" s="8"/>
    </row>
    <row r="68" spans="1:8" s="6" customFormat="1">
      <c r="A68" s="7" t="s">
        <v>62</v>
      </c>
      <c r="B68" s="8"/>
      <c r="C68" s="8">
        <v>55800</v>
      </c>
      <c r="D68" s="8">
        <v>66600</v>
      </c>
      <c r="E68" s="20">
        <v>117040</v>
      </c>
      <c r="F68" s="8">
        <f t="shared" si="1"/>
        <v>239440</v>
      </c>
      <c r="G68" s="8"/>
      <c r="H68" s="8"/>
    </row>
    <row r="69" spans="1:8" s="6" customFormat="1">
      <c r="A69" s="7" t="s">
        <v>111</v>
      </c>
      <c r="B69" s="8"/>
      <c r="C69" s="8">
        <v>279000</v>
      </c>
      <c r="D69" s="8">
        <v>333000</v>
      </c>
      <c r="E69" s="20">
        <v>585200</v>
      </c>
      <c r="F69" s="8">
        <f t="shared" si="1"/>
        <v>1197200</v>
      </c>
      <c r="G69" s="8"/>
      <c r="H69" s="8"/>
    </row>
    <row r="70" spans="1:8" s="6" customFormat="1">
      <c r="A70" s="7" t="s">
        <v>122</v>
      </c>
      <c r="B70" s="8"/>
      <c r="C70" s="8">
        <v>334800</v>
      </c>
      <c r="D70" s="8">
        <v>399600</v>
      </c>
      <c r="E70" s="20">
        <v>702240</v>
      </c>
      <c r="F70" s="8">
        <f t="shared" si="1"/>
        <v>1436640</v>
      </c>
      <c r="G70" s="8"/>
      <c r="H70" s="8"/>
    </row>
    <row r="71" spans="1:8" s="6" customFormat="1">
      <c r="A71" s="7" t="s">
        <v>28</v>
      </c>
      <c r="B71" s="8"/>
      <c r="C71" s="8">
        <v>111600</v>
      </c>
      <c r="D71" s="8">
        <v>133200</v>
      </c>
      <c r="E71" s="20">
        <v>234080</v>
      </c>
      <c r="F71" s="8">
        <f t="shared" si="1"/>
        <v>478880</v>
      </c>
      <c r="G71" s="8"/>
      <c r="H71" s="8"/>
    </row>
    <row r="72" spans="1:8" s="6" customFormat="1">
      <c r="A72" s="7" t="s">
        <v>29</v>
      </c>
      <c r="B72" s="8"/>
      <c r="C72" s="8">
        <v>0</v>
      </c>
      <c r="D72" s="8">
        <v>66600</v>
      </c>
      <c r="E72" s="20"/>
      <c r="F72" s="8">
        <f t="shared" si="1"/>
        <v>66600</v>
      </c>
      <c r="G72" s="8"/>
      <c r="H72" s="8"/>
    </row>
    <row r="73" spans="1:8" s="6" customFormat="1">
      <c r="A73" s="7" t="s">
        <v>63</v>
      </c>
      <c r="B73" s="8"/>
      <c r="C73" s="8">
        <v>55800</v>
      </c>
      <c r="D73" s="8">
        <v>66600</v>
      </c>
      <c r="E73" s="20"/>
      <c r="F73" s="8">
        <f t="shared" si="1"/>
        <v>122400</v>
      </c>
      <c r="G73" s="8"/>
      <c r="H73" s="8"/>
    </row>
    <row r="74" spans="1:8" s="6" customFormat="1">
      <c r="A74" s="7" t="s">
        <v>127</v>
      </c>
      <c r="B74" s="8"/>
      <c r="C74" s="8">
        <v>558000</v>
      </c>
      <c r="D74" s="8">
        <v>666000</v>
      </c>
      <c r="E74" s="20">
        <v>1170400</v>
      </c>
      <c r="F74" s="8">
        <f t="shared" si="1"/>
        <v>2394400</v>
      </c>
      <c r="G74" s="8"/>
      <c r="H74" s="8"/>
    </row>
    <row r="75" spans="1:8" s="6" customFormat="1">
      <c r="A75" s="7" t="s">
        <v>88</v>
      </c>
      <c r="B75" s="8"/>
      <c r="C75" s="8">
        <v>111600</v>
      </c>
      <c r="D75" s="8">
        <v>133200</v>
      </c>
      <c r="E75" s="20">
        <v>234080</v>
      </c>
      <c r="F75" s="8">
        <f t="shared" ref="F75:F106" si="2">B75+C75+D75+E75</f>
        <v>478880</v>
      </c>
      <c r="G75" s="8"/>
      <c r="H75" s="8"/>
    </row>
    <row r="76" spans="1:8" s="6" customFormat="1">
      <c r="A76" s="7" t="s">
        <v>128</v>
      </c>
      <c r="B76" s="8"/>
      <c r="C76" s="8">
        <v>558000</v>
      </c>
      <c r="D76" s="8">
        <v>666000</v>
      </c>
      <c r="E76" s="20">
        <v>1170400</v>
      </c>
      <c r="F76" s="8">
        <f t="shared" si="2"/>
        <v>2394400</v>
      </c>
      <c r="G76" s="8"/>
      <c r="H76" s="8"/>
    </row>
    <row r="77" spans="1:8" s="6" customFormat="1">
      <c r="A77" s="7" t="s">
        <v>101</v>
      </c>
      <c r="B77" s="8"/>
      <c r="C77" s="8">
        <v>223200</v>
      </c>
      <c r="D77" s="8">
        <v>266400</v>
      </c>
      <c r="E77" s="20">
        <v>468160</v>
      </c>
      <c r="F77" s="8">
        <f t="shared" si="2"/>
        <v>957760</v>
      </c>
      <c r="G77" s="8"/>
      <c r="H77" s="8"/>
    </row>
    <row r="78" spans="1:8" s="6" customFormat="1">
      <c r="A78" s="7" t="s">
        <v>30</v>
      </c>
      <c r="B78" s="8"/>
      <c r="C78" s="8">
        <v>55800</v>
      </c>
      <c r="D78" s="8">
        <v>66600</v>
      </c>
      <c r="E78" s="20">
        <v>117040</v>
      </c>
      <c r="F78" s="8">
        <f t="shared" si="2"/>
        <v>239440</v>
      </c>
      <c r="G78" s="8"/>
      <c r="H78" s="8"/>
    </row>
    <row r="79" spans="1:8" s="6" customFormat="1">
      <c r="A79" s="7" t="s">
        <v>89</v>
      </c>
      <c r="B79" s="8"/>
      <c r="C79" s="8">
        <v>111600</v>
      </c>
      <c r="D79" s="8">
        <v>133200</v>
      </c>
      <c r="E79" s="20">
        <v>234080</v>
      </c>
      <c r="F79" s="8">
        <f t="shared" si="2"/>
        <v>478880</v>
      </c>
      <c r="G79" s="8"/>
      <c r="H79" s="8"/>
    </row>
    <row r="80" spans="1:8" s="6" customFormat="1">
      <c r="A80" s="9" t="s">
        <v>145</v>
      </c>
      <c r="B80" s="8"/>
      <c r="C80" s="8">
        <v>0</v>
      </c>
      <c r="D80" s="8">
        <v>0</v>
      </c>
      <c r="E80" s="20">
        <v>1755600</v>
      </c>
      <c r="F80" s="8">
        <f t="shared" si="2"/>
        <v>1755600</v>
      </c>
      <c r="G80" s="8"/>
      <c r="H80" s="8"/>
    </row>
    <row r="81" spans="1:8" s="6" customFormat="1">
      <c r="A81" s="7" t="s">
        <v>31</v>
      </c>
      <c r="B81" s="8"/>
      <c r="C81" s="8">
        <v>111600</v>
      </c>
      <c r="D81" s="8">
        <v>133200</v>
      </c>
      <c r="E81" s="20"/>
      <c r="F81" s="8">
        <f t="shared" si="2"/>
        <v>244800</v>
      </c>
      <c r="G81" s="8"/>
      <c r="H81" s="8"/>
    </row>
    <row r="82" spans="1:8" s="6" customFormat="1">
      <c r="A82" s="7" t="s">
        <v>50</v>
      </c>
      <c r="B82" s="8"/>
      <c r="C82" s="8">
        <v>55800</v>
      </c>
      <c r="D82" s="8">
        <v>66600</v>
      </c>
      <c r="E82" s="20">
        <v>117040</v>
      </c>
      <c r="F82" s="8">
        <f t="shared" si="2"/>
        <v>239440</v>
      </c>
      <c r="G82" s="8"/>
      <c r="H82" s="8"/>
    </row>
    <row r="83" spans="1:8" s="6" customFormat="1">
      <c r="A83" s="7" t="s">
        <v>98</v>
      </c>
      <c r="B83" s="8"/>
      <c r="C83" s="8">
        <v>167400</v>
      </c>
      <c r="D83" s="8">
        <v>199800</v>
      </c>
      <c r="E83" s="20">
        <v>351120</v>
      </c>
      <c r="F83" s="8">
        <f t="shared" si="2"/>
        <v>718320</v>
      </c>
      <c r="G83" s="8"/>
      <c r="H83" s="8"/>
    </row>
    <row r="84" spans="1:8" s="6" customFormat="1">
      <c r="A84" s="7" t="s">
        <v>129</v>
      </c>
      <c r="B84" s="8"/>
      <c r="C84" s="8">
        <v>558000</v>
      </c>
      <c r="D84" s="8">
        <v>666000</v>
      </c>
      <c r="E84" s="20">
        <v>1170400</v>
      </c>
      <c r="F84" s="8">
        <f t="shared" si="2"/>
        <v>2394400</v>
      </c>
      <c r="G84" s="8"/>
      <c r="H84" s="8"/>
    </row>
    <row r="85" spans="1:8" s="6" customFormat="1">
      <c r="A85" s="7" t="s">
        <v>130</v>
      </c>
      <c r="B85" s="8"/>
      <c r="C85" s="8">
        <v>558000</v>
      </c>
      <c r="D85" s="8">
        <v>666000</v>
      </c>
      <c r="E85" s="20">
        <v>1170400</v>
      </c>
      <c r="F85" s="8">
        <f t="shared" si="2"/>
        <v>2394400</v>
      </c>
      <c r="G85" s="8"/>
      <c r="H85" s="8"/>
    </row>
    <row r="86" spans="1:8" s="6" customFormat="1">
      <c r="A86" s="7" t="s">
        <v>32</v>
      </c>
      <c r="B86" s="8"/>
      <c r="C86" s="8">
        <v>0</v>
      </c>
      <c r="D86" s="8">
        <v>66600</v>
      </c>
      <c r="E86" s="20">
        <v>117040</v>
      </c>
      <c r="F86" s="8">
        <f t="shared" si="2"/>
        <v>183640</v>
      </c>
      <c r="G86" s="8"/>
      <c r="H86" s="8"/>
    </row>
    <row r="87" spans="1:8" s="6" customFormat="1">
      <c r="A87" s="7" t="s">
        <v>90</v>
      </c>
      <c r="B87" s="8"/>
      <c r="C87" s="8">
        <v>111600</v>
      </c>
      <c r="D87" s="8">
        <v>133200</v>
      </c>
      <c r="E87" s="20">
        <v>234080</v>
      </c>
      <c r="F87" s="8">
        <f t="shared" si="2"/>
        <v>478880</v>
      </c>
      <c r="G87" s="8"/>
      <c r="H87" s="8"/>
    </row>
    <row r="88" spans="1:8" s="6" customFormat="1">
      <c r="A88" s="7" t="s">
        <v>33</v>
      </c>
      <c r="B88" s="8"/>
      <c r="C88" s="8">
        <v>223200</v>
      </c>
      <c r="D88" s="8">
        <v>266400</v>
      </c>
      <c r="E88" s="20"/>
      <c r="F88" s="8">
        <f t="shared" si="2"/>
        <v>489600</v>
      </c>
      <c r="G88" s="8"/>
      <c r="H88" s="8"/>
    </row>
    <row r="89" spans="1:8" s="6" customFormat="1">
      <c r="A89" s="7" t="s">
        <v>34</v>
      </c>
      <c r="B89" s="8"/>
      <c r="C89" s="8">
        <v>0</v>
      </c>
      <c r="D89" s="8">
        <v>266400</v>
      </c>
      <c r="E89" s="20">
        <v>468160</v>
      </c>
      <c r="F89" s="8">
        <f t="shared" si="2"/>
        <v>734560</v>
      </c>
      <c r="G89" s="8"/>
      <c r="H89" s="8"/>
    </row>
    <row r="90" spans="1:8" s="6" customFormat="1">
      <c r="A90" s="7" t="s">
        <v>112</v>
      </c>
      <c r="B90" s="8"/>
      <c r="C90" s="8">
        <v>279000</v>
      </c>
      <c r="D90" s="8">
        <v>333000</v>
      </c>
      <c r="E90" s="20">
        <v>585200</v>
      </c>
      <c r="F90" s="8">
        <f t="shared" si="2"/>
        <v>1197200</v>
      </c>
      <c r="G90" s="8"/>
      <c r="H90" s="8"/>
    </row>
    <row r="91" spans="1:8" s="6" customFormat="1">
      <c r="A91" s="7" t="s">
        <v>131</v>
      </c>
      <c r="B91" s="8"/>
      <c r="C91" s="8">
        <v>0</v>
      </c>
      <c r="D91" s="8">
        <v>666000</v>
      </c>
      <c r="E91" s="20"/>
      <c r="F91" s="8">
        <f t="shared" si="2"/>
        <v>666000</v>
      </c>
      <c r="G91" s="8"/>
      <c r="H91" s="8"/>
    </row>
    <row r="92" spans="1:8" s="6" customFormat="1">
      <c r="A92" s="7" t="s">
        <v>35</v>
      </c>
      <c r="B92" s="8"/>
      <c r="C92" s="8">
        <v>0</v>
      </c>
      <c r="D92" s="8">
        <v>1332000</v>
      </c>
      <c r="E92" s="20">
        <v>2340800</v>
      </c>
      <c r="F92" s="8">
        <f t="shared" si="2"/>
        <v>3672800</v>
      </c>
      <c r="G92" s="8"/>
      <c r="H92" s="8"/>
    </row>
    <row r="93" spans="1:8" s="6" customFormat="1">
      <c r="A93" s="7" t="s">
        <v>66</v>
      </c>
      <c r="B93" s="8"/>
      <c r="C93" s="8">
        <v>55800</v>
      </c>
      <c r="D93" s="8">
        <v>66600</v>
      </c>
      <c r="E93" s="20">
        <v>117040</v>
      </c>
      <c r="F93" s="8">
        <f t="shared" si="2"/>
        <v>239440</v>
      </c>
      <c r="G93" s="8"/>
      <c r="H93" s="8"/>
    </row>
    <row r="94" spans="1:8" s="6" customFormat="1">
      <c r="A94" s="7" t="s">
        <v>113</v>
      </c>
      <c r="B94" s="8"/>
      <c r="C94" s="8">
        <v>279000</v>
      </c>
      <c r="D94" s="8">
        <v>333000</v>
      </c>
      <c r="E94" s="20">
        <v>585200</v>
      </c>
      <c r="F94" s="8">
        <f t="shared" si="2"/>
        <v>1197200</v>
      </c>
      <c r="G94" s="8"/>
      <c r="H94" s="8"/>
    </row>
    <row r="95" spans="1:8" s="6" customFormat="1">
      <c r="A95" s="7" t="s">
        <v>132</v>
      </c>
      <c r="B95" s="8"/>
      <c r="C95" s="8">
        <v>558000</v>
      </c>
      <c r="D95" s="8">
        <v>666000</v>
      </c>
      <c r="E95" s="20">
        <v>1170400</v>
      </c>
      <c r="F95" s="8">
        <f t="shared" si="2"/>
        <v>2394400</v>
      </c>
      <c r="G95" s="8"/>
      <c r="H95" s="8"/>
    </row>
    <row r="96" spans="1:8" s="6" customFormat="1">
      <c r="A96" s="7" t="s">
        <v>67</v>
      </c>
      <c r="B96" s="8"/>
      <c r="C96" s="8">
        <v>55800</v>
      </c>
      <c r="D96" s="8">
        <v>66600</v>
      </c>
      <c r="E96" s="20">
        <v>117040</v>
      </c>
      <c r="F96" s="8">
        <f t="shared" si="2"/>
        <v>239440</v>
      </c>
      <c r="G96" s="8"/>
      <c r="H96" s="8"/>
    </row>
    <row r="97" spans="1:8" s="6" customFormat="1">
      <c r="A97" s="7" t="s">
        <v>68</v>
      </c>
      <c r="B97" s="8"/>
      <c r="C97" s="8">
        <v>55800</v>
      </c>
      <c r="D97" s="8">
        <v>66600</v>
      </c>
      <c r="E97" s="20">
        <v>117040</v>
      </c>
      <c r="F97" s="8">
        <f t="shared" si="2"/>
        <v>239440</v>
      </c>
      <c r="G97" s="8"/>
      <c r="H97" s="8"/>
    </row>
    <row r="98" spans="1:8" s="6" customFormat="1">
      <c r="A98" s="7" t="s">
        <v>36</v>
      </c>
      <c r="B98" s="8"/>
      <c r="C98" s="8">
        <v>55800</v>
      </c>
      <c r="D98" s="8">
        <v>66600</v>
      </c>
      <c r="E98" s="20">
        <v>117040</v>
      </c>
      <c r="F98" s="8">
        <f t="shared" si="2"/>
        <v>239440</v>
      </c>
      <c r="G98" s="8"/>
      <c r="H98" s="8"/>
    </row>
    <row r="99" spans="1:8" s="6" customFormat="1">
      <c r="A99" s="7" t="s">
        <v>69</v>
      </c>
      <c r="B99" s="8"/>
      <c r="C99" s="8">
        <v>55800</v>
      </c>
      <c r="D99" s="8">
        <v>66600</v>
      </c>
      <c r="E99" s="20">
        <v>117040</v>
      </c>
      <c r="F99" s="8">
        <f t="shared" si="2"/>
        <v>239440</v>
      </c>
      <c r="G99" s="8"/>
      <c r="H99" s="8"/>
    </row>
    <row r="100" spans="1:8" s="6" customFormat="1">
      <c r="A100" s="7" t="s">
        <v>37</v>
      </c>
      <c r="B100" s="8"/>
      <c r="C100" s="8">
        <v>223200</v>
      </c>
      <c r="D100" s="8">
        <v>266400</v>
      </c>
      <c r="E100" s="20">
        <v>468160</v>
      </c>
      <c r="F100" s="8">
        <f t="shared" si="2"/>
        <v>957760</v>
      </c>
      <c r="G100" s="8"/>
      <c r="H100" s="8"/>
    </row>
    <row r="101" spans="1:8" s="6" customFormat="1">
      <c r="A101" s="7" t="s">
        <v>114</v>
      </c>
      <c r="B101" s="8"/>
      <c r="C101" s="8">
        <v>279000</v>
      </c>
      <c r="D101" s="8">
        <v>333000</v>
      </c>
      <c r="E101" s="20"/>
      <c r="F101" s="8">
        <f t="shared" si="2"/>
        <v>612000</v>
      </c>
      <c r="G101" s="8"/>
      <c r="H101" s="8"/>
    </row>
    <row r="102" spans="1:8" s="6" customFormat="1">
      <c r="A102" s="7" t="s">
        <v>102</v>
      </c>
      <c r="B102" s="8"/>
      <c r="C102" s="8">
        <v>223200</v>
      </c>
      <c r="D102" s="8">
        <v>266400</v>
      </c>
      <c r="E102" s="20">
        <v>468160</v>
      </c>
      <c r="F102" s="8">
        <f t="shared" si="2"/>
        <v>957760</v>
      </c>
      <c r="G102" s="8"/>
      <c r="H102" s="8"/>
    </row>
    <row r="103" spans="1:8" s="6" customFormat="1">
      <c r="A103" s="7" t="s">
        <v>70</v>
      </c>
      <c r="B103" s="8"/>
      <c r="C103" s="8">
        <v>55800</v>
      </c>
      <c r="D103" s="8">
        <v>66600</v>
      </c>
      <c r="E103" s="20">
        <v>117040</v>
      </c>
      <c r="F103" s="8">
        <f t="shared" si="2"/>
        <v>239440</v>
      </c>
      <c r="G103" s="8"/>
      <c r="H103" s="8"/>
    </row>
    <row r="104" spans="1:8" s="6" customFormat="1">
      <c r="A104" s="7" t="s">
        <v>38</v>
      </c>
      <c r="B104" s="8"/>
      <c r="C104" s="8">
        <v>55800</v>
      </c>
      <c r="D104" s="8">
        <v>66600</v>
      </c>
      <c r="E104" s="20"/>
      <c r="F104" s="8">
        <f t="shared" si="2"/>
        <v>122400</v>
      </c>
      <c r="G104" s="8"/>
      <c r="H104" s="8"/>
    </row>
    <row r="105" spans="1:8" s="6" customFormat="1">
      <c r="A105" s="7" t="s">
        <v>133</v>
      </c>
      <c r="B105" s="8"/>
      <c r="C105" s="8">
        <v>558000</v>
      </c>
      <c r="D105" s="8">
        <v>666000</v>
      </c>
      <c r="E105" s="20">
        <v>1170400</v>
      </c>
      <c r="F105" s="8">
        <f t="shared" si="2"/>
        <v>2394400</v>
      </c>
      <c r="G105" s="8"/>
      <c r="H105" s="8"/>
    </row>
    <row r="106" spans="1:8" s="6" customFormat="1">
      <c r="A106" s="7" t="s">
        <v>134</v>
      </c>
      <c r="B106" s="8"/>
      <c r="C106" s="8">
        <v>558000</v>
      </c>
      <c r="D106" s="8">
        <v>666000</v>
      </c>
      <c r="E106" s="20">
        <v>1170400</v>
      </c>
      <c r="F106" s="8">
        <f t="shared" si="2"/>
        <v>2394400</v>
      </c>
      <c r="G106" s="8"/>
      <c r="H106" s="8"/>
    </row>
    <row r="107" spans="1:8" s="6" customFormat="1">
      <c r="A107" s="7" t="s">
        <v>39</v>
      </c>
      <c r="B107" s="8"/>
      <c r="C107" s="8">
        <v>167400</v>
      </c>
      <c r="D107" s="8">
        <v>199800</v>
      </c>
      <c r="E107" s="20">
        <v>351120</v>
      </c>
      <c r="F107" s="8">
        <f t="shared" ref="F107:F132" si="3">B107+C107+D107+E107</f>
        <v>718320</v>
      </c>
      <c r="G107" s="8"/>
      <c r="H107" s="8"/>
    </row>
    <row r="108" spans="1:8" s="6" customFormat="1">
      <c r="A108" s="7" t="s">
        <v>115</v>
      </c>
      <c r="B108" s="8"/>
      <c r="C108" s="8">
        <v>27900</v>
      </c>
      <c r="D108" s="8">
        <v>333000</v>
      </c>
      <c r="E108" s="20">
        <v>585200</v>
      </c>
      <c r="F108" s="8">
        <f t="shared" si="3"/>
        <v>946100</v>
      </c>
      <c r="G108" s="8"/>
      <c r="H108" s="8"/>
    </row>
    <row r="109" spans="1:8" s="6" customFormat="1">
      <c r="A109" s="7" t="s">
        <v>40</v>
      </c>
      <c r="B109" s="8"/>
      <c r="C109" s="8">
        <v>279000</v>
      </c>
      <c r="D109" s="8">
        <v>333000</v>
      </c>
      <c r="E109" s="20"/>
      <c r="F109" s="8">
        <f t="shared" si="3"/>
        <v>612000</v>
      </c>
      <c r="G109" s="8"/>
      <c r="H109" s="8"/>
    </row>
    <row r="110" spans="1:8" s="6" customFormat="1">
      <c r="A110" s="7" t="s">
        <v>41</v>
      </c>
      <c r="B110" s="8"/>
      <c r="C110" s="8">
        <v>111600</v>
      </c>
      <c r="D110" s="8">
        <v>133200</v>
      </c>
      <c r="E110" s="20"/>
      <c r="F110" s="8">
        <f t="shared" si="3"/>
        <v>244800</v>
      </c>
      <c r="G110" s="8"/>
      <c r="H110" s="8"/>
    </row>
    <row r="111" spans="1:8" s="6" customFormat="1">
      <c r="A111" s="7" t="s">
        <v>71</v>
      </c>
      <c r="B111" s="8"/>
      <c r="C111" s="8">
        <v>0</v>
      </c>
      <c r="D111" s="8">
        <v>66600</v>
      </c>
      <c r="E111" s="20"/>
      <c r="F111" s="8">
        <f t="shared" si="3"/>
        <v>66600</v>
      </c>
      <c r="G111" s="8"/>
      <c r="H111" s="8"/>
    </row>
    <row r="112" spans="1:8" s="6" customFormat="1">
      <c r="A112" s="7" t="s">
        <v>99</v>
      </c>
      <c r="B112" s="8"/>
      <c r="C112" s="8">
        <v>167400</v>
      </c>
      <c r="D112" s="8">
        <v>199800</v>
      </c>
      <c r="E112" s="20">
        <v>351120</v>
      </c>
      <c r="F112" s="8">
        <f t="shared" si="3"/>
        <v>718320</v>
      </c>
      <c r="G112" s="8"/>
      <c r="H112" s="8"/>
    </row>
    <row r="113" spans="1:8" s="6" customFormat="1">
      <c r="A113" s="7" t="s">
        <v>42</v>
      </c>
      <c r="B113" s="8"/>
      <c r="C113" s="8">
        <v>279000</v>
      </c>
      <c r="D113" s="8">
        <v>333000</v>
      </c>
      <c r="E113" s="20">
        <v>585200</v>
      </c>
      <c r="F113" s="8">
        <f t="shared" si="3"/>
        <v>1197200</v>
      </c>
      <c r="G113" s="8"/>
      <c r="H113" s="8"/>
    </row>
    <row r="114" spans="1:8" s="6" customFormat="1">
      <c r="A114" s="7" t="s">
        <v>72</v>
      </c>
      <c r="B114" s="8"/>
      <c r="C114" s="8">
        <v>55800</v>
      </c>
      <c r="D114" s="8">
        <v>66600</v>
      </c>
      <c r="E114" s="20">
        <v>117040</v>
      </c>
      <c r="F114" s="8">
        <f t="shared" si="3"/>
        <v>239440</v>
      </c>
      <c r="G114" s="8"/>
      <c r="H114" s="8"/>
    </row>
    <row r="115" spans="1:8" s="6" customFormat="1">
      <c r="A115" s="7" t="s">
        <v>73</v>
      </c>
      <c r="B115" s="8"/>
      <c r="C115" s="8">
        <v>55800</v>
      </c>
      <c r="D115" s="8">
        <v>66600</v>
      </c>
      <c r="E115" s="20">
        <v>117040</v>
      </c>
      <c r="F115" s="8">
        <f t="shared" si="3"/>
        <v>239440</v>
      </c>
      <c r="G115" s="8"/>
      <c r="H115" s="8"/>
    </row>
    <row r="116" spans="1:8" s="6" customFormat="1">
      <c r="A116" s="7" t="s">
        <v>91</v>
      </c>
      <c r="B116" s="8"/>
      <c r="C116" s="8">
        <v>111600</v>
      </c>
      <c r="D116" s="8">
        <v>133200</v>
      </c>
      <c r="E116" s="20">
        <v>234080</v>
      </c>
      <c r="F116" s="8">
        <f t="shared" si="3"/>
        <v>478880</v>
      </c>
      <c r="G116" s="8"/>
      <c r="H116" s="8"/>
    </row>
    <row r="117" spans="1:8" s="6" customFormat="1">
      <c r="A117" s="7" t="s">
        <v>92</v>
      </c>
      <c r="B117" s="8"/>
      <c r="C117" s="8">
        <v>111600</v>
      </c>
      <c r="D117" s="8">
        <v>133200</v>
      </c>
      <c r="E117" s="20">
        <v>234080</v>
      </c>
      <c r="F117" s="8">
        <f t="shared" si="3"/>
        <v>478880</v>
      </c>
      <c r="G117" s="8"/>
      <c r="H117" s="8"/>
    </row>
    <row r="118" spans="1:8" s="6" customFormat="1">
      <c r="A118" s="7" t="s">
        <v>43</v>
      </c>
      <c r="B118" s="8"/>
      <c r="C118" s="8">
        <v>0</v>
      </c>
      <c r="D118" s="8">
        <v>66600</v>
      </c>
      <c r="E118" s="20"/>
      <c r="F118" s="8">
        <f t="shared" si="3"/>
        <v>66600</v>
      </c>
      <c r="G118" s="8"/>
      <c r="H118" s="8"/>
    </row>
    <row r="119" spans="1:8" s="6" customFormat="1">
      <c r="A119" s="7" t="s">
        <v>93</v>
      </c>
      <c r="B119" s="8"/>
      <c r="C119" s="8">
        <v>111600</v>
      </c>
      <c r="D119" s="8">
        <v>133200</v>
      </c>
      <c r="E119" s="20">
        <v>234080</v>
      </c>
      <c r="F119" s="8">
        <f t="shared" si="3"/>
        <v>478880</v>
      </c>
      <c r="G119" s="8"/>
      <c r="H119" s="8"/>
    </row>
    <row r="120" spans="1:8" s="6" customFormat="1">
      <c r="A120" s="7" t="s">
        <v>44</v>
      </c>
      <c r="B120" s="8"/>
      <c r="C120" s="8">
        <v>0</v>
      </c>
      <c r="D120" s="8">
        <v>66600</v>
      </c>
      <c r="E120" s="20"/>
      <c r="F120" s="8">
        <f t="shared" si="3"/>
        <v>66600</v>
      </c>
      <c r="G120" s="8"/>
      <c r="H120" s="8"/>
    </row>
    <row r="121" spans="1:8" s="6" customFormat="1">
      <c r="A121" s="7" t="s">
        <v>74</v>
      </c>
      <c r="B121" s="8"/>
      <c r="C121" s="8">
        <v>0</v>
      </c>
      <c r="D121" s="8">
        <v>66600</v>
      </c>
      <c r="E121" s="20"/>
      <c r="F121" s="8">
        <f t="shared" si="3"/>
        <v>66600</v>
      </c>
      <c r="G121" s="8"/>
      <c r="H121" s="8"/>
    </row>
    <row r="122" spans="1:8" s="6" customFormat="1">
      <c r="A122" s="7" t="s">
        <v>140</v>
      </c>
      <c r="B122" s="8"/>
      <c r="C122" s="8">
        <v>837000</v>
      </c>
      <c r="D122" s="8">
        <v>999000</v>
      </c>
      <c r="E122" s="20">
        <v>1755600</v>
      </c>
      <c r="F122" s="8">
        <f t="shared" si="3"/>
        <v>3591600</v>
      </c>
      <c r="G122" s="8"/>
      <c r="H122" s="8"/>
    </row>
    <row r="123" spans="1:8" s="6" customFormat="1">
      <c r="A123" s="7" t="s">
        <v>94</v>
      </c>
      <c r="B123" s="8"/>
      <c r="C123" s="8">
        <v>111600</v>
      </c>
      <c r="D123" s="8">
        <v>133200</v>
      </c>
      <c r="E123" s="20">
        <v>234080</v>
      </c>
      <c r="F123" s="8">
        <f t="shared" si="3"/>
        <v>478880</v>
      </c>
      <c r="G123" s="8"/>
      <c r="H123" s="8"/>
    </row>
    <row r="124" spans="1:8" s="6" customFormat="1">
      <c r="A124" s="7" t="s">
        <v>116</v>
      </c>
      <c r="B124" s="8"/>
      <c r="C124" s="8">
        <v>279000</v>
      </c>
      <c r="D124" s="8">
        <v>333000</v>
      </c>
      <c r="E124" s="20">
        <v>585200</v>
      </c>
      <c r="F124" s="8">
        <f t="shared" si="3"/>
        <v>1197200</v>
      </c>
      <c r="G124" s="8"/>
      <c r="H124" s="8"/>
    </row>
    <row r="125" spans="1:8" s="6" customFormat="1">
      <c r="A125" s="7" t="s">
        <v>117</v>
      </c>
      <c r="B125" s="8"/>
      <c r="C125" s="8">
        <v>279000</v>
      </c>
      <c r="D125" s="8">
        <v>333000</v>
      </c>
      <c r="E125" s="20">
        <v>585200</v>
      </c>
      <c r="F125" s="8">
        <f t="shared" si="3"/>
        <v>1197200</v>
      </c>
      <c r="G125" s="8"/>
      <c r="H125" s="8"/>
    </row>
    <row r="126" spans="1:8" s="6" customFormat="1">
      <c r="A126" s="7" t="s">
        <v>95</v>
      </c>
      <c r="B126" s="8"/>
      <c r="C126" s="8">
        <v>111600</v>
      </c>
      <c r="D126" s="8">
        <v>133200</v>
      </c>
      <c r="E126" s="20">
        <v>234080</v>
      </c>
      <c r="F126" s="8">
        <f t="shared" si="3"/>
        <v>478880</v>
      </c>
      <c r="G126" s="8"/>
      <c r="H126" s="8"/>
    </row>
    <row r="127" spans="1:8" s="6" customFormat="1">
      <c r="A127" s="19" t="s">
        <v>164</v>
      </c>
      <c r="B127" s="8"/>
      <c r="C127" s="8"/>
      <c r="D127" s="8"/>
      <c r="E127" s="20">
        <v>702240</v>
      </c>
      <c r="F127" s="8">
        <f t="shared" si="3"/>
        <v>702240</v>
      </c>
      <c r="G127" s="8">
        <v>2031024</v>
      </c>
      <c r="H127" s="8"/>
    </row>
    <row r="128" spans="1:8" s="6" customFormat="1">
      <c r="A128" s="7" t="s">
        <v>96</v>
      </c>
      <c r="B128" s="8"/>
      <c r="C128" s="8">
        <v>111600</v>
      </c>
      <c r="D128" s="8">
        <v>133200</v>
      </c>
      <c r="E128" s="20">
        <v>234080</v>
      </c>
      <c r="F128" s="8">
        <f t="shared" si="3"/>
        <v>478880</v>
      </c>
      <c r="G128" s="8"/>
      <c r="H128" s="8"/>
    </row>
    <row r="129" spans="1:8" s="6" customFormat="1">
      <c r="A129" s="7" t="s">
        <v>75</v>
      </c>
      <c r="B129" s="8"/>
      <c r="C129" s="8">
        <v>55800</v>
      </c>
      <c r="D129" s="8">
        <v>66600</v>
      </c>
      <c r="E129" s="20">
        <v>117040</v>
      </c>
      <c r="F129" s="8">
        <f t="shared" si="3"/>
        <v>239440</v>
      </c>
      <c r="G129" s="8"/>
      <c r="H129" s="8"/>
    </row>
    <row r="130" spans="1:8" s="6" customFormat="1">
      <c r="A130" s="7" t="s">
        <v>45</v>
      </c>
      <c r="B130" s="8"/>
      <c r="C130" s="8">
        <v>0</v>
      </c>
      <c r="D130" s="8">
        <v>66600</v>
      </c>
      <c r="E130" s="20">
        <v>117040</v>
      </c>
      <c r="F130" s="8">
        <f t="shared" si="3"/>
        <v>183640</v>
      </c>
      <c r="G130" s="8"/>
      <c r="H130" s="8"/>
    </row>
    <row r="131" spans="1:8" s="6" customFormat="1">
      <c r="A131" s="7" t="s">
        <v>76</v>
      </c>
      <c r="B131" s="8"/>
      <c r="C131" s="8">
        <v>0</v>
      </c>
      <c r="D131" s="8">
        <v>66600</v>
      </c>
      <c r="E131" s="20">
        <v>117040</v>
      </c>
      <c r="F131" s="8">
        <f t="shared" si="3"/>
        <v>183640</v>
      </c>
      <c r="G131" s="8"/>
      <c r="H131" s="8"/>
    </row>
    <row r="132" spans="1:8" s="6" customFormat="1">
      <c r="A132" s="7" t="s">
        <v>141</v>
      </c>
      <c r="B132" s="8"/>
      <c r="C132" s="8">
        <v>1060200</v>
      </c>
      <c r="D132" s="8">
        <v>1265400</v>
      </c>
      <c r="E132" s="20">
        <v>2223760</v>
      </c>
      <c r="F132" s="8">
        <f t="shared" si="3"/>
        <v>4549360</v>
      </c>
      <c r="G132" s="8"/>
      <c r="H132" s="8"/>
    </row>
    <row r="133" spans="1:8" s="6" customFormat="1">
      <c r="A133" s="7" t="s">
        <v>135</v>
      </c>
      <c r="B133" s="8"/>
      <c r="C133" s="8">
        <v>558000</v>
      </c>
      <c r="D133" s="8">
        <v>0</v>
      </c>
      <c r="E133" s="20"/>
      <c r="F133" s="8">
        <f t="shared" ref="F133:F159" si="4">B133+C133+D133+E133</f>
        <v>558000</v>
      </c>
      <c r="G133" s="8"/>
      <c r="H133" s="8"/>
    </row>
    <row r="134" spans="1:8" s="6" customFormat="1">
      <c r="A134" s="7" t="s">
        <v>77</v>
      </c>
      <c r="B134" s="8"/>
      <c r="C134" s="8">
        <v>55800</v>
      </c>
      <c r="D134" s="8">
        <v>66600</v>
      </c>
      <c r="E134" s="20">
        <v>117040</v>
      </c>
      <c r="F134" s="8">
        <f t="shared" si="4"/>
        <v>239440</v>
      </c>
      <c r="G134" s="8"/>
      <c r="H134" s="8"/>
    </row>
    <row r="135" spans="1:8" s="6" customFormat="1">
      <c r="A135" s="7" t="s">
        <v>123</v>
      </c>
      <c r="B135" s="8"/>
      <c r="C135" s="8">
        <v>334800</v>
      </c>
      <c r="D135" s="8">
        <v>399600</v>
      </c>
      <c r="E135" s="20">
        <v>702240</v>
      </c>
      <c r="F135" s="8">
        <f t="shared" si="4"/>
        <v>1436640</v>
      </c>
      <c r="G135" s="8"/>
      <c r="H135" s="8"/>
    </row>
    <row r="136" spans="1:8" s="6" customFormat="1">
      <c r="A136" s="7" t="s">
        <v>46</v>
      </c>
      <c r="B136" s="8"/>
      <c r="C136" s="8">
        <v>55800</v>
      </c>
      <c r="D136" s="8">
        <v>66600</v>
      </c>
      <c r="E136" s="20"/>
      <c r="F136" s="8">
        <f t="shared" si="4"/>
        <v>122400</v>
      </c>
      <c r="G136" s="8"/>
      <c r="H136" s="8"/>
    </row>
    <row r="137" spans="1:8" s="6" customFormat="1">
      <c r="A137" s="7" t="s">
        <v>78</v>
      </c>
      <c r="B137" s="8"/>
      <c r="C137" s="8">
        <v>55800</v>
      </c>
      <c r="D137" s="8">
        <v>66600</v>
      </c>
      <c r="E137" s="20">
        <v>117040</v>
      </c>
      <c r="F137" s="8">
        <f t="shared" si="4"/>
        <v>239440</v>
      </c>
      <c r="G137" s="8"/>
      <c r="H137" s="8"/>
    </row>
    <row r="138" spans="1:8" s="6" customFormat="1">
      <c r="A138" s="7" t="s">
        <v>144</v>
      </c>
      <c r="B138" s="8"/>
      <c r="C138" s="8">
        <v>1116000</v>
      </c>
      <c r="D138" s="8">
        <v>1332000</v>
      </c>
      <c r="E138" s="20"/>
      <c r="F138" s="8">
        <f t="shared" si="4"/>
        <v>2448000</v>
      </c>
      <c r="G138" s="8"/>
      <c r="H138" s="8"/>
    </row>
    <row r="139" spans="1:8" s="6" customFormat="1">
      <c r="A139" s="7" t="s">
        <v>103</v>
      </c>
      <c r="B139" s="8"/>
      <c r="C139" s="8">
        <v>223200</v>
      </c>
      <c r="D139" s="8">
        <v>266400</v>
      </c>
      <c r="E139" s="20">
        <v>468160</v>
      </c>
      <c r="F139" s="8">
        <f t="shared" si="4"/>
        <v>957760</v>
      </c>
      <c r="G139" s="8"/>
      <c r="H139" s="8"/>
    </row>
    <row r="140" spans="1:8" s="6" customFormat="1">
      <c r="A140" s="7" t="s">
        <v>79</v>
      </c>
      <c r="B140" s="8"/>
      <c r="C140" s="8">
        <v>55800</v>
      </c>
      <c r="D140" s="8">
        <v>0</v>
      </c>
      <c r="E140" s="20">
        <v>117040</v>
      </c>
      <c r="F140" s="8">
        <f t="shared" si="4"/>
        <v>172840</v>
      </c>
      <c r="G140" s="8"/>
      <c r="H140" s="8"/>
    </row>
    <row r="141" spans="1:8" s="6" customFormat="1">
      <c r="A141" s="7" t="s">
        <v>47</v>
      </c>
      <c r="B141" s="8"/>
      <c r="C141" s="8">
        <v>167400</v>
      </c>
      <c r="D141" s="8">
        <v>199800</v>
      </c>
      <c r="E141" s="20">
        <v>351120</v>
      </c>
      <c r="F141" s="8">
        <f t="shared" si="4"/>
        <v>718320</v>
      </c>
      <c r="G141" s="8"/>
      <c r="H141" s="8"/>
    </row>
    <row r="142" spans="1:8" s="6" customFormat="1">
      <c r="A142" s="7" t="s">
        <v>136</v>
      </c>
      <c r="B142" s="8"/>
      <c r="C142" s="8">
        <v>558000</v>
      </c>
      <c r="D142" s="8">
        <v>666000</v>
      </c>
      <c r="E142" s="20">
        <v>1170400</v>
      </c>
      <c r="F142" s="8">
        <f t="shared" si="4"/>
        <v>2394400</v>
      </c>
      <c r="G142" s="8"/>
      <c r="H142" s="8"/>
    </row>
    <row r="143" spans="1:8" s="6" customFormat="1">
      <c r="A143" s="7" t="s">
        <v>48</v>
      </c>
      <c r="B143" s="8"/>
      <c r="C143" s="8">
        <v>279000</v>
      </c>
      <c r="D143" s="8">
        <v>333000</v>
      </c>
      <c r="E143" s="20"/>
      <c r="F143" s="8">
        <f t="shared" si="4"/>
        <v>612000</v>
      </c>
      <c r="G143" s="8"/>
      <c r="H143" s="8"/>
    </row>
    <row r="144" spans="1:8" s="6" customFormat="1">
      <c r="A144" s="7" t="s">
        <v>49</v>
      </c>
      <c r="B144" s="8"/>
      <c r="C144" s="8">
        <v>55800</v>
      </c>
      <c r="D144" s="8">
        <v>66600</v>
      </c>
      <c r="E144" s="20">
        <v>117040</v>
      </c>
      <c r="F144" s="8">
        <f t="shared" si="4"/>
        <v>239440</v>
      </c>
      <c r="G144" s="8"/>
      <c r="H144" s="8"/>
    </row>
    <row r="145" spans="1:8" s="6" customFormat="1">
      <c r="A145" s="7" t="s">
        <v>138</v>
      </c>
      <c r="B145" s="8"/>
      <c r="C145" s="8">
        <v>725400</v>
      </c>
      <c r="D145" s="8">
        <v>865800</v>
      </c>
      <c r="E145" s="20">
        <v>1521520</v>
      </c>
      <c r="F145" s="8">
        <f t="shared" si="4"/>
        <v>3112720</v>
      </c>
      <c r="G145" s="8"/>
      <c r="H145" s="8"/>
    </row>
    <row r="146" spans="1:8" s="6" customFormat="1">
      <c r="A146" s="7" t="s">
        <v>80</v>
      </c>
      <c r="B146" s="8"/>
      <c r="C146" s="8">
        <v>55800</v>
      </c>
      <c r="D146" s="8">
        <v>66600</v>
      </c>
      <c r="E146" s="20">
        <v>117040</v>
      </c>
      <c r="F146" s="8">
        <f t="shared" si="4"/>
        <v>239440</v>
      </c>
      <c r="G146" s="8"/>
      <c r="H146" s="8"/>
    </row>
    <row r="147" spans="1:8" s="6" customFormat="1">
      <c r="A147" s="7" t="s">
        <v>119</v>
      </c>
      <c r="B147" s="8"/>
      <c r="C147" s="8">
        <v>279000</v>
      </c>
      <c r="D147" s="8">
        <v>333000</v>
      </c>
      <c r="E147" s="20">
        <v>585200</v>
      </c>
      <c r="F147" s="8">
        <f t="shared" si="4"/>
        <v>1197200</v>
      </c>
      <c r="G147" s="8"/>
      <c r="H147" s="8"/>
    </row>
    <row r="148" spans="1:8" s="6" customFormat="1">
      <c r="A148" s="7" t="s">
        <v>148</v>
      </c>
      <c r="B148" s="8"/>
      <c r="C148" s="8">
        <v>167400</v>
      </c>
      <c r="D148" s="8">
        <v>199800</v>
      </c>
      <c r="E148" s="20">
        <v>351120</v>
      </c>
      <c r="F148" s="8">
        <f t="shared" si="4"/>
        <v>718320</v>
      </c>
      <c r="G148" s="8"/>
      <c r="H148" s="8"/>
    </row>
    <row r="149" spans="1:8" s="6" customFormat="1">
      <c r="A149" s="19" t="s">
        <v>150</v>
      </c>
      <c r="B149" s="8"/>
      <c r="C149" s="8"/>
      <c r="D149" s="8"/>
      <c r="E149" s="20">
        <v>14630</v>
      </c>
      <c r="F149" s="8">
        <f t="shared" si="4"/>
        <v>14630</v>
      </c>
      <c r="G149" s="8"/>
      <c r="H149" s="8"/>
    </row>
    <row r="150" spans="1:8">
      <c r="A150" s="19" t="s">
        <v>152</v>
      </c>
      <c r="B150" s="8"/>
      <c r="C150" s="8"/>
      <c r="D150" s="8"/>
      <c r="E150" s="20">
        <v>2926</v>
      </c>
      <c r="F150" s="8">
        <f t="shared" si="4"/>
        <v>2926</v>
      </c>
      <c r="G150" s="8"/>
      <c r="H150" s="8"/>
    </row>
    <row r="151" spans="1:8">
      <c r="A151" s="19" t="s">
        <v>153</v>
      </c>
      <c r="B151" s="8"/>
      <c r="C151" s="8"/>
      <c r="D151" s="8"/>
      <c r="E151" s="20">
        <v>2926</v>
      </c>
      <c r="F151" s="8">
        <f t="shared" si="4"/>
        <v>2926</v>
      </c>
      <c r="G151" s="8"/>
      <c r="H151" s="8"/>
    </row>
    <row r="152" spans="1:8">
      <c r="A152" s="19" t="s">
        <v>154</v>
      </c>
      <c r="B152" s="8"/>
      <c r="C152" s="8"/>
      <c r="D152" s="8"/>
      <c r="E152" s="20">
        <v>2926</v>
      </c>
      <c r="F152" s="8">
        <f t="shared" si="4"/>
        <v>2926</v>
      </c>
      <c r="G152" s="8"/>
      <c r="H152" s="8"/>
    </row>
    <row r="153" spans="1:8">
      <c r="A153" s="19" t="s">
        <v>156</v>
      </c>
      <c r="B153" s="8"/>
      <c r="C153" s="8"/>
      <c r="D153" s="8"/>
      <c r="E153" s="20">
        <v>19019</v>
      </c>
      <c r="F153" s="8">
        <f t="shared" si="4"/>
        <v>19019</v>
      </c>
      <c r="G153" s="8"/>
      <c r="H153" s="8"/>
    </row>
    <row r="154" spans="1:8">
      <c r="A154" s="19" t="s">
        <v>157</v>
      </c>
      <c r="B154" s="8"/>
      <c r="C154" s="8"/>
      <c r="D154" s="8"/>
      <c r="E154" s="20">
        <v>146300</v>
      </c>
      <c r="F154" s="8">
        <f t="shared" si="4"/>
        <v>146300</v>
      </c>
      <c r="G154" s="8"/>
      <c r="H154" s="8"/>
    </row>
    <row r="155" spans="1:8">
      <c r="A155" s="19" t="s">
        <v>158</v>
      </c>
      <c r="B155" s="8"/>
      <c r="C155" s="8"/>
      <c r="D155" s="8"/>
      <c r="E155" s="20">
        <v>1463</v>
      </c>
      <c r="F155" s="8">
        <f t="shared" si="4"/>
        <v>1463</v>
      </c>
      <c r="G155" s="8"/>
      <c r="H155" s="8"/>
    </row>
    <row r="156" spans="1:8">
      <c r="A156" s="19" t="s">
        <v>159</v>
      </c>
      <c r="B156" s="8"/>
      <c r="C156" s="8"/>
      <c r="D156" s="8"/>
      <c r="E156" s="20">
        <v>146300</v>
      </c>
      <c r="F156" s="8">
        <f t="shared" si="4"/>
        <v>146300</v>
      </c>
      <c r="G156" s="8"/>
      <c r="H156" s="8"/>
    </row>
    <row r="157" spans="1:8">
      <c r="A157" s="19" t="s">
        <v>160</v>
      </c>
      <c r="B157" s="8"/>
      <c r="C157" s="8"/>
      <c r="D157" s="8"/>
      <c r="E157" s="20">
        <v>2926</v>
      </c>
      <c r="F157" s="8">
        <f t="shared" si="4"/>
        <v>2926</v>
      </c>
      <c r="G157" s="8"/>
      <c r="H157" s="8"/>
    </row>
    <row r="158" spans="1:8">
      <c r="A158" s="19" t="s">
        <v>163</v>
      </c>
      <c r="B158" s="8"/>
      <c r="C158" s="8"/>
      <c r="D158" s="8"/>
      <c r="E158" s="20">
        <v>1463</v>
      </c>
      <c r="F158" s="8">
        <f t="shared" si="4"/>
        <v>1463</v>
      </c>
      <c r="G158" s="8"/>
      <c r="H158" s="8"/>
    </row>
    <row r="159" spans="1:8">
      <c r="A159" s="19">
        <v>673</v>
      </c>
      <c r="B159" s="8"/>
      <c r="C159" s="8"/>
      <c r="D159" s="8"/>
      <c r="E159" s="20">
        <v>8778</v>
      </c>
      <c r="F159" s="8">
        <f t="shared" si="4"/>
        <v>8778</v>
      </c>
      <c r="G159" s="8"/>
      <c r="H159" s="8"/>
    </row>
    <row r="160" spans="1:8">
      <c r="A160" s="19" t="s">
        <v>155</v>
      </c>
      <c r="B160" s="8"/>
      <c r="C160" s="8"/>
      <c r="D160" s="8"/>
      <c r="E160" s="20"/>
      <c r="F160" s="8"/>
      <c r="G160" s="8">
        <v>1823913</v>
      </c>
      <c r="H160" s="8"/>
    </row>
    <row r="161" spans="1:8">
      <c r="A161" s="19"/>
      <c r="B161" s="8"/>
      <c r="C161" s="8"/>
      <c r="D161" s="8"/>
      <c r="E161" s="20"/>
      <c r="F161" s="8"/>
      <c r="G161" s="8"/>
      <c r="H161" s="8"/>
    </row>
    <row r="162" spans="1:8">
      <c r="A162" s="12" t="s">
        <v>149</v>
      </c>
      <c r="B162" s="11">
        <f>SUM(B11:B148)</f>
        <v>0</v>
      </c>
      <c r="C162" s="11">
        <f>SUM(C11:C161)</f>
        <v>31240600</v>
      </c>
      <c r="D162" s="11">
        <f>SUM(D11:D161)</f>
        <v>40512600</v>
      </c>
      <c r="E162" s="11">
        <f>SUM(E11:E161)</f>
        <v>58635577</v>
      </c>
      <c r="F162" s="11">
        <f>SUM(F11:F161)</f>
        <v>130388777</v>
      </c>
      <c r="G162" s="11">
        <f>SUM(G11:G161)</f>
        <v>3854937</v>
      </c>
      <c r="H162" s="11">
        <f>SUM(H11:H148)</f>
        <v>0</v>
      </c>
    </row>
    <row r="164" spans="1:8">
      <c r="F164" s="2">
        <f>E162+G162</f>
        <v>62490514</v>
      </c>
    </row>
    <row r="169" spans="1:8">
      <c r="F169" s="2">
        <v>62612914</v>
      </c>
    </row>
    <row r="171" spans="1:8">
      <c r="F171" s="2">
        <f>F169-F164</f>
        <v>122400</v>
      </c>
    </row>
  </sheetData>
  <autoFilter ref="A10:F162">
    <filterColumn colId="0"/>
    <filterColumn colId="4"/>
  </autoFilter>
  <sortState ref="A11:F150">
    <sortCondition ref="A11:A150"/>
  </sortState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73"/>
  <sheetViews>
    <sheetView showZeros="0" view="pageBreakPreview" topLeftCell="A120" zoomScaleNormal="100" zoomScaleSheetLayoutView="100" workbookViewId="0">
      <selection activeCell="F162" sqref="F162"/>
    </sheetView>
  </sheetViews>
  <sheetFormatPr defaultColWidth="10.33203125" defaultRowHeight="11.25"/>
  <cols>
    <col min="1" max="1" width="46.1640625" style="1" customWidth="1"/>
    <col min="2" max="8" width="16.1640625" style="2" customWidth="1"/>
    <col min="9" max="16384" width="10.33203125" style="1"/>
  </cols>
  <sheetData>
    <row r="1" spans="1:8">
      <c r="C1" s="72" t="s">
        <v>168</v>
      </c>
      <c r="D1" s="72"/>
      <c r="E1" s="72"/>
      <c r="F1" s="72"/>
    </row>
    <row r="2" spans="1:8">
      <c r="C2" s="72" t="s">
        <v>166</v>
      </c>
      <c r="D2" s="72"/>
      <c r="E2" s="72"/>
      <c r="F2" s="72"/>
    </row>
    <row r="3" spans="1:8">
      <c r="C3" s="72" t="s">
        <v>167</v>
      </c>
      <c r="D3" s="72"/>
      <c r="E3" s="72"/>
      <c r="F3" s="72"/>
    </row>
    <row r="4" spans="1:8">
      <c r="C4" s="72" t="s">
        <v>170</v>
      </c>
      <c r="D4" s="72"/>
      <c r="E4" s="72"/>
      <c r="F4" s="72"/>
    </row>
    <row r="6" spans="1:8">
      <c r="A6" s="71" t="s">
        <v>4</v>
      </c>
      <c r="B6" s="71"/>
      <c r="C6" s="71"/>
      <c r="D6" s="71"/>
      <c r="E6" s="71"/>
      <c r="F6" s="71"/>
      <c r="G6" s="17"/>
      <c r="H6" s="1"/>
    </row>
    <row r="7" spans="1:8">
      <c r="A7" s="71" t="s">
        <v>5</v>
      </c>
      <c r="B7" s="73"/>
      <c r="C7" s="73"/>
      <c r="D7" s="73"/>
      <c r="E7" s="73"/>
      <c r="F7" s="73"/>
      <c r="G7" s="18"/>
      <c r="H7" s="1"/>
    </row>
    <row r="8" spans="1:8">
      <c r="A8" s="71" t="s">
        <v>169</v>
      </c>
      <c r="B8" s="71"/>
      <c r="C8" s="71"/>
      <c r="D8" s="71"/>
      <c r="E8" s="71"/>
      <c r="F8" s="71"/>
      <c r="G8" s="17"/>
      <c r="H8" s="1"/>
    </row>
    <row r="9" spans="1:8">
      <c r="A9" s="71"/>
      <c r="B9" s="71"/>
      <c r="C9" s="71"/>
      <c r="D9" s="71"/>
      <c r="E9" s="71"/>
      <c r="F9" s="71"/>
      <c r="G9" s="17"/>
      <c r="H9" s="1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  <c r="G10" s="4" t="s">
        <v>165</v>
      </c>
      <c r="H10" s="4"/>
    </row>
    <row r="11" spans="1:8" s="6" customFormat="1">
      <c r="A11" s="7" t="s">
        <v>125</v>
      </c>
      <c r="B11" s="8"/>
      <c r="C11" s="8">
        <v>558000</v>
      </c>
      <c r="D11" s="8">
        <v>666000</v>
      </c>
      <c r="E11" s="20">
        <v>1170400</v>
      </c>
      <c r="F11" s="22">
        <f t="shared" ref="F11:F74" si="0">B11+C11+D11+E11</f>
        <v>2394400</v>
      </c>
      <c r="G11" s="8"/>
      <c r="H11" s="8"/>
    </row>
    <row r="12" spans="1:8" s="6" customFormat="1">
      <c r="A12" s="7" t="s">
        <v>9</v>
      </c>
      <c r="B12" s="8">
        <v>0</v>
      </c>
      <c r="C12" s="8">
        <v>55800</v>
      </c>
      <c r="D12" s="8">
        <v>66600</v>
      </c>
      <c r="E12" s="20">
        <v>117040</v>
      </c>
      <c r="F12" s="22">
        <f t="shared" si="0"/>
        <v>239440</v>
      </c>
      <c r="G12" s="8">
        <v>0</v>
      </c>
      <c r="H12" s="8">
        <v>0</v>
      </c>
    </row>
    <row r="13" spans="1:8" s="6" customFormat="1">
      <c r="A13" s="7" t="s">
        <v>81</v>
      </c>
      <c r="B13" s="8"/>
      <c r="C13" s="8">
        <v>111600</v>
      </c>
      <c r="D13" s="8">
        <v>133200</v>
      </c>
      <c r="E13" s="20">
        <v>234080</v>
      </c>
      <c r="F13" s="22">
        <f t="shared" si="0"/>
        <v>478880</v>
      </c>
      <c r="G13" s="8"/>
      <c r="H13" s="8"/>
    </row>
    <row r="14" spans="1:8" s="6" customFormat="1">
      <c r="A14" s="7" t="s">
        <v>120</v>
      </c>
      <c r="B14" s="8"/>
      <c r="C14" s="8">
        <v>334800</v>
      </c>
      <c r="D14" s="8">
        <v>399600</v>
      </c>
      <c r="E14" s="20">
        <v>702240</v>
      </c>
      <c r="F14" s="22">
        <f t="shared" si="0"/>
        <v>1436640</v>
      </c>
      <c r="G14" s="8"/>
      <c r="H14" s="8"/>
    </row>
    <row r="15" spans="1:8" s="6" customFormat="1">
      <c r="A15" s="7" t="s">
        <v>10</v>
      </c>
      <c r="B15" s="8"/>
      <c r="C15" s="8">
        <v>223200</v>
      </c>
      <c r="D15" s="8">
        <v>266400</v>
      </c>
      <c r="E15" s="20"/>
      <c r="F15" s="22">
        <f t="shared" si="0"/>
        <v>489600</v>
      </c>
      <c r="G15" s="8"/>
      <c r="H15" s="8"/>
    </row>
    <row r="16" spans="1:8" s="6" customFormat="1">
      <c r="A16" s="7" t="s">
        <v>11</v>
      </c>
      <c r="B16" s="8"/>
      <c r="C16" s="8">
        <v>55800</v>
      </c>
      <c r="D16" s="8">
        <v>66600</v>
      </c>
      <c r="E16" s="20"/>
      <c r="F16" s="22">
        <f t="shared" si="0"/>
        <v>122400</v>
      </c>
      <c r="G16" s="8"/>
      <c r="H16" s="8"/>
    </row>
    <row r="17" spans="1:8" s="6" customFormat="1">
      <c r="A17" s="7" t="s">
        <v>82</v>
      </c>
      <c r="B17" s="8"/>
      <c r="C17" s="8">
        <v>111600</v>
      </c>
      <c r="D17" s="8">
        <v>133200</v>
      </c>
      <c r="E17" s="20">
        <v>234080</v>
      </c>
      <c r="F17" s="22">
        <f t="shared" si="0"/>
        <v>478880</v>
      </c>
      <c r="G17" s="8"/>
      <c r="H17" s="8"/>
    </row>
    <row r="18" spans="1:8" s="6" customFormat="1">
      <c r="A18" s="7" t="s">
        <v>12</v>
      </c>
      <c r="B18" s="8"/>
      <c r="C18" s="8">
        <v>111600</v>
      </c>
      <c r="D18" s="8">
        <v>133200</v>
      </c>
      <c r="E18" s="20">
        <v>234080</v>
      </c>
      <c r="F18" s="22">
        <f t="shared" si="0"/>
        <v>478880</v>
      </c>
      <c r="G18" s="8"/>
      <c r="H18" s="8"/>
    </row>
    <row r="19" spans="1:8" s="6" customFormat="1">
      <c r="A19" s="7" t="s">
        <v>13</v>
      </c>
      <c r="B19" s="8"/>
      <c r="C19" s="8">
        <v>0</v>
      </c>
      <c r="D19" s="8">
        <v>66600</v>
      </c>
      <c r="E19" s="20">
        <v>117040</v>
      </c>
      <c r="F19" s="22">
        <f t="shared" si="0"/>
        <v>183640</v>
      </c>
      <c r="G19" s="8"/>
      <c r="H19" s="8"/>
    </row>
    <row r="20" spans="1:8" s="6" customFormat="1">
      <c r="A20" s="7" t="s">
        <v>14</v>
      </c>
      <c r="B20" s="8"/>
      <c r="C20" s="8">
        <v>55800</v>
      </c>
      <c r="D20" s="8">
        <v>66600</v>
      </c>
      <c r="E20" s="20">
        <v>117040</v>
      </c>
      <c r="F20" s="22">
        <f t="shared" si="0"/>
        <v>239440</v>
      </c>
      <c r="G20" s="8"/>
      <c r="H20" s="8"/>
    </row>
    <row r="21" spans="1:8" s="6" customFormat="1">
      <c r="A21" s="7" t="s">
        <v>51</v>
      </c>
      <c r="B21" s="8"/>
      <c r="C21" s="8">
        <v>55800</v>
      </c>
      <c r="D21" s="8">
        <v>66600</v>
      </c>
      <c r="E21" s="20">
        <v>117040</v>
      </c>
      <c r="F21" s="22">
        <f t="shared" si="0"/>
        <v>239440</v>
      </c>
      <c r="G21" s="8"/>
      <c r="H21" s="8"/>
    </row>
    <row r="22" spans="1:8" s="6" customFormat="1">
      <c r="A22" s="7" t="s">
        <v>15</v>
      </c>
      <c r="B22" s="8"/>
      <c r="C22" s="8">
        <v>0</v>
      </c>
      <c r="D22" s="8">
        <v>66600</v>
      </c>
      <c r="E22" s="20">
        <v>117040</v>
      </c>
      <c r="F22" s="22">
        <f t="shared" si="0"/>
        <v>183640</v>
      </c>
      <c r="G22" s="8"/>
      <c r="H22" s="8"/>
    </row>
    <row r="23" spans="1:8" s="6" customFormat="1">
      <c r="A23" s="7" t="s">
        <v>16</v>
      </c>
      <c r="B23" s="8"/>
      <c r="C23" s="8">
        <v>279000</v>
      </c>
      <c r="D23" s="8">
        <v>333000</v>
      </c>
      <c r="E23" s="20">
        <v>585200</v>
      </c>
      <c r="F23" s="22">
        <f t="shared" si="0"/>
        <v>1197200</v>
      </c>
      <c r="G23" s="8"/>
      <c r="H23" s="8"/>
    </row>
    <row r="24" spans="1:8" s="6" customFormat="1">
      <c r="A24" s="7" t="s">
        <v>151</v>
      </c>
      <c r="B24" s="8"/>
      <c r="C24" s="8"/>
      <c r="D24" s="8"/>
      <c r="E24" s="20">
        <v>585200</v>
      </c>
      <c r="F24" s="22">
        <f t="shared" si="0"/>
        <v>585200</v>
      </c>
      <c r="G24" s="8"/>
      <c r="H24" s="8"/>
    </row>
    <row r="25" spans="1:8" s="6" customFormat="1">
      <c r="A25" s="7" t="s">
        <v>18</v>
      </c>
      <c r="B25" s="8"/>
      <c r="C25" s="8">
        <v>441000</v>
      </c>
      <c r="D25" s="8">
        <v>781200</v>
      </c>
      <c r="E25" s="20"/>
      <c r="F25" s="22">
        <f t="shared" si="0"/>
        <v>1222200</v>
      </c>
      <c r="G25" s="8"/>
      <c r="H25" s="8"/>
    </row>
    <row r="26" spans="1:8" s="6" customFormat="1">
      <c r="A26" s="7" t="s">
        <v>52</v>
      </c>
      <c r="B26" s="8"/>
      <c r="C26" s="8">
        <v>55800</v>
      </c>
      <c r="D26" s="8">
        <v>66600</v>
      </c>
      <c r="E26" s="20">
        <v>117040</v>
      </c>
      <c r="F26" s="22">
        <f t="shared" si="0"/>
        <v>239440</v>
      </c>
      <c r="G26" s="8"/>
      <c r="H26" s="8"/>
    </row>
    <row r="27" spans="1:8" s="6" customFormat="1">
      <c r="A27" s="7" t="s">
        <v>19</v>
      </c>
      <c r="B27" s="8"/>
      <c r="C27" s="8"/>
      <c r="D27" s="8"/>
      <c r="E27" s="20"/>
      <c r="F27" s="22">
        <f t="shared" si="0"/>
        <v>0</v>
      </c>
      <c r="G27" s="8"/>
      <c r="H27" s="8"/>
    </row>
    <row r="28" spans="1:8" s="6" customFormat="1">
      <c r="A28" s="7" t="s">
        <v>100</v>
      </c>
      <c r="B28" s="8"/>
      <c r="C28" s="8">
        <v>223200</v>
      </c>
      <c r="D28" s="8">
        <v>266400</v>
      </c>
      <c r="E28" s="20">
        <v>468160</v>
      </c>
      <c r="F28" s="22">
        <f t="shared" si="0"/>
        <v>957760</v>
      </c>
      <c r="G28" s="8"/>
      <c r="H28" s="8"/>
    </row>
    <row r="29" spans="1:8" s="6" customFormat="1">
      <c r="A29" s="7" t="s">
        <v>104</v>
      </c>
      <c r="B29" s="8"/>
      <c r="C29" s="8">
        <v>279000</v>
      </c>
      <c r="D29" s="8">
        <v>333000</v>
      </c>
      <c r="E29" s="20">
        <v>585200</v>
      </c>
      <c r="F29" s="22">
        <f t="shared" si="0"/>
        <v>1197200</v>
      </c>
      <c r="G29" s="8"/>
      <c r="H29" s="8"/>
    </row>
    <row r="30" spans="1:8" s="6" customFormat="1">
      <c r="A30" s="7" t="s">
        <v>53</v>
      </c>
      <c r="B30" s="8"/>
      <c r="C30" s="8">
        <v>55800</v>
      </c>
      <c r="D30" s="8">
        <v>66600</v>
      </c>
      <c r="E30" s="20">
        <v>117040</v>
      </c>
      <c r="F30" s="22">
        <f t="shared" si="0"/>
        <v>239440</v>
      </c>
      <c r="G30" s="8"/>
      <c r="H30" s="8"/>
    </row>
    <row r="31" spans="1:8" s="6" customFormat="1">
      <c r="A31" s="7" t="s">
        <v>20</v>
      </c>
      <c r="B31" s="8"/>
      <c r="C31" s="8">
        <v>0</v>
      </c>
      <c r="D31" s="8">
        <v>266400</v>
      </c>
      <c r="E31" s="20">
        <v>468160</v>
      </c>
      <c r="F31" s="22">
        <f t="shared" si="0"/>
        <v>734560</v>
      </c>
      <c r="G31" s="8"/>
      <c r="H31" s="8"/>
    </row>
    <row r="32" spans="1:8" s="6" customFormat="1">
      <c r="A32" s="7" t="s">
        <v>54</v>
      </c>
      <c r="B32" s="8"/>
      <c r="C32" s="8">
        <v>55800</v>
      </c>
      <c r="D32" s="8">
        <v>66600</v>
      </c>
      <c r="E32" s="20">
        <v>117040</v>
      </c>
      <c r="F32" s="22">
        <f t="shared" si="0"/>
        <v>239440</v>
      </c>
      <c r="G32" s="8"/>
      <c r="H32" s="8"/>
    </row>
    <row r="33" spans="1:8" s="6" customFormat="1">
      <c r="A33" s="19" t="s">
        <v>161</v>
      </c>
      <c r="B33" s="8"/>
      <c r="C33" s="8"/>
      <c r="D33" s="8"/>
      <c r="E33" s="20">
        <v>234080</v>
      </c>
      <c r="F33" s="22">
        <f t="shared" si="0"/>
        <v>234080</v>
      </c>
      <c r="G33" s="8"/>
      <c r="H33" s="8"/>
    </row>
    <row r="34" spans="1:8" s="6" customFormat="1">
      <c r="A34" s="19" t="s">
        <v>83</v>
      </c>
      <c r="B34" s="8"/>
      <c r="C34" s="8"/>
      <c r="D34" s="8"/>
      <c r="E34" s="20">
        <v>234080</v>
      </c>
      <c r="F34" s="22">
        <f t="shared" si="0"/>
        <v>234080</v>
      </c>
      <c r="G34" s="8"/>
      <c r="H34" s="8"/>
    </row>
    <row r="35" spans="1:8" s="6" customFormat="1">
      <c r="A35" s="7" t="s">
        <v>126</v>
      </c>
      <c r="B35" s="8"/>
      <c r="C35" s="8">
        <v>558000</v>
      </c>
      <c r="D35" s="8">
        <v>666000</v>
      </c>
      <c r="E35" s="20"/>
      <c r="F35" s="22">
        <f t="shared" si="0"/>
        <v>1224000</v>
      </c>
      <c r="G35" s="8"/>
      <c r="H35" s="8"/>
    </row>
    <row r="36" spans="1:8" s="6" customFormat="1">
      <c r="A36" s="7" t="s">
        <v>83</v>
      </c>
      <c r="B36" s="8"/>
      <c r="C36" s="8">
        <v>111600</v>
      </c>
      <c r="D36" s="8">
        <v>133200</v>
      </c>
      <c r="E36" s="20"/>
      <c r="F36" s="22">
        <f t="shared" si="0"/>
        <v>244800</v>
      </c>
      <c r="G36" s="8"/>
      <c r="H36" s="8"/>
    </row>
    <row r="37" spans="1:8" s="6" customFormat="1">
      <c r="A37" s="7" t="s">
        <v>21</v>
      </c>
      <c r="B37" s="8"/>
      <c r="C37" s="8">
        <v>0</v>
      </c>
      <c r="D37" s="8">
        <v>66600</v>
      </c>
      <c r="E37" s="20"/>
      <c r="F37" s="22">
        <f t="shared" si="0"/>
        <v>66600</v>
      </c>
      <c r="G37" s="8"/>
      <c r="H37" s="8"/>
    </row>
    <row r="38" spans="1:8" s="6" customFormat="1">
      <c r="A38" s="7" t="s">
        <v>142</v>
      </c>
      <c r="B38" s="8"/>
      <c r="C38" s="8">
        <v>1116000</v>
      </c>
      <c r="D38" s="8">
        <v>1332000</v>
      </c>
      <c r="E38" s="20"/>
      <c r="F38" s="22">
        <f t="shared" si="0"/>
        <v>2448000</v>
      </c>
      <c r="G38" s="8"/>
      <c r="H38" s="8"/>
    </row>
    <row r="39" spans="1:8" s="6" customFormat="1">
      <c r="A39" s="7" t="s">
        <v>146</v>
      </c>
      <c r="B39" s="8"/>
      <c r="C39" s="8">
        <v>2790000</v>
      </c>
      <c r="D39" s="8">
        <v>3330000</v>
      </c>
      <c r="E39" s="20">
        <v>5852000</v>
      </c>
      <c r="F39" s="22">
        <f t="shared" si="0"/>
        <v>11972000</v>
      </c>
      <c r="G39" s="8"/>
      <c r="H39" s="8"/>
    </row>
    <row r="40" spans="1:8" s="6" customFormat="1">
      <c r="A40" s="7" t="s">
        <v>105</v>
      </c>
      <c r="B40" s="8"/>
      <c r="C40" s="8">
        <v>279000</v>
      </c>
      <c r="D40" s="8">
        <v>333000</v>
      </c>
      <c r="E40" s="20">
        <v>585200</v>
      </c>
      <c r="F40" s="22">
        <f t="shared" si="0"/>
        <v>1197200</v>
      </c>
      <c r="G40" s="8"/>
      <c r="H40" s="8"/>
    </row>
    <row r="41" spans="1:8" s="6" customFormat="1">
      <c r="A41" s="7" t="s">
        <v>22</v>
      </c>
      <c r="B41" s="8"/>
      <c r="C41" s="8"/>
      <c r="D41" s="8"/>
      <c r="E41" s="20"/>
      <c r="F41" s="22">
        <f t="shared" si="0"/>
        <v>0</v>
      </c>
      <c r="G41" s="8"/>
      <c r="H41" s="8"/>
    </row>
    <row r="42" spans="1:8" s="6" customFormat="1">
      <c r="A42" s="7" t="s">
        <v>23</v>
      </c>
      <c r="B42" s="8"/>
      <c r="C42" s="8">
        <v>472500</v>
      </c>
      <c r="D42" s="8">
        <v>837000</v>
      </c>
      <c r="E42" s="20"/>
      <c r="F42" s="22">
        <f t="shared" si="0"/>
        <v>1309500</v>
      </c>
      <c r="G42" s="8"/>
      <c r="H42" s="8"/>
    </row>
    <row r="43" spans="1:8" s="6" customFormat="1">
      <c r="A43" s="7" t="s">
        <v>55</v>
      </c>
      <c r="B43" s="8"/>
      <c r="C43" s="8">
        <v>55800</v>
      </c>
      <c r="D43" s="8">
        <v>66600</v>
      </c>
      <c r="E43" s="20">
        <v>117040</v>
      </c>
      <c r="F43" s="22">
        <f t="shared" si="0"/>
        <v>239440</v>
      </c>
      <c r="G43" s="8"/>
      <c r="H43" s="8"/>
    </row>
    <row r="44" spans="1:8" s="6" customFormat="1">
      <c r="A44" s="7" t="s">
        <v>56</v>
      </c>
      <c r="B44" s="8"/>
      <c r="C44" s="8">
        <v>55800</v>
      </c>
      <c r="D44" s="8">
        <v>66600</v>
      </c>
      <c r="E44" s="20">
        <v>117040</v>
      </c>
      <c r="F44" s="22">
        <f t="shared" si="0"/>
        <v>239440</v>
      </c>
      <c r="G44" s="8"/>
      <c r="H44" s="8"/>
    </row>
    <row r="45" spans="1:8" s="6" customFormat="1">
      <c r="A45" s="7" t="s">
        <v>124</v>
      </c>
      <c r="B45" s="8"/>
      <c r="C45" s="8">
        <v>390400</v>
      </c>
      <c r="D45" s="8">
        <v>466200</v>
      </c>
      <c r="E45" s="20">
        <v>819280</v>
      </c>
      <c r="F45" s="22">
        <f t="shared" si="0"/>
        <v>1675880</v>
      </c>
      <c r="G45" s="8"/>
      <c r="H45" s="8"/>
    </row>
    <row r="46" spans="1:8" s="6" customFormat="1">
      <c r="A46" s="19" t="s">
        <v>162</v>
      </c>
      <c r="B46" s="8"/>
      <c r="C46" s="8"/>
      <c r="D46" s="8"/>
      <c r="E46" s="20">
        <v>936320</v>
      </c>
      <c r="F46" s="22">
        <f t="shared" si="0"/>
        <v>936320</v>
      </c>
      <c r="G46" s="8"/>
      <c r="H46" s="8"/>
    </row>
    <row r="47" spans="1:8" s="6" customFormat="1">
      <c r="A47" s="7" t="s">
        <v>57</v>
      </c>
      <c r="B47" s="8"/>
      <c r="C47" s="8">
        <v>50800</v>
      </c>
      <c r="D47" s="8">
        <v>66600</v>
      </c>
      <c r="E47" s="20">
        <v>117040</v>
      </c>
      <c r="F47" s="22">
        <f t="shared" si="0"/>
        <v>234440</v>
      </c>
      <c r="G47" s="8"/>
      <c r="H47" s="8"/>
    </row>
    <row r="48" spans="1:8" s="6" customFormat="1">
      <c r="A48" s="7" t="s">
        <v>58</v>
      </c>
      <c r="B48" s="8"/>
      <c r="C48" s="8">
        <v>55800</v>
      </c>
      <c r="D48" s="8">
        <v>66600</v>
      </c>
      <c r="E48" s="20">
        <v>117040</v>
      </c>
      <c r="F48" s="22">
        <f t="shared" si="0"/>
        <v>239440</v>
      </c>
      <c r="G48" s="8"/>
      <c r="H48" s="8"/>
    </row>
    <row r="49" spans="1:8" s="6" customFormat="1">
      <c r="A49" s="7" t="s">
        <v>59</v>
      </c>
      <c r="B49" s="8"/>
      <c r="C49" s="8">
        <v>55800</v>
      </c>
      <c r="D49" s="8">
        <v>66600</v>
      </c>
      <c r="E49" s="20">
        <v>117040</v>
      </c>
      <c r="F49" s="22">
        <f t="shared" si="0"/>
        <v>239440</v>
      </c>
      <c r="G49" s="8"/>
      <c r="H49" s="8"/>
    </row>
    <row r="50" spans="1:8" s="6" customFormat="1">
      <c r="A50" s="7" t="s">
        <v>84</v>
      </c>
      <c r="B50" s="8"/>
      <c r="C50" s="8">
        <v>111600</v>
      </c>
      <c r="D50" s="8">
        <v>133200</v>
      </c>
      <c r="E50" s="20">
        <v>234080</v>
      </c>
      <c r="F50" s="22">
        <f t="shared" si="0"/>
        <v>478880</v>
      </c>
      <c r="G50" s="8"/>
      <c r="H50" s="8"/>
    </row>
    <row r="51" spans="1:8" s="6" customFormat="1">
      <c r="A51" s="7" t="s">
        <v>106</v>
      </c>
      <c r="B51" s="8"/>
      <c r="C51" s="8">
        <v>279000</v>
      </c>
      <c r="D51" s="8">
        <v>333000</v>
      </c>
      <c r="E51" s="20">
        <v>585200</v>
      </c>
      <c r="F51" s="22">
        <f t="shared" si="0"/>
        <v>1197200</v>
      </c>
      <c r="G51" s="8"/>
      <c r="H51" s="8"/>
    </row>
    <row r="52" spans="1:8" s="6" customFormat="1">
      <c r="A52" s="7" t="s">
        <v>139</v>
      </c>
      <c r="B52" s="8"/>
      <c r="C52" s="8">
        <v>837000</v>
      </c>
      <c r="D52" s="8">
        <v>999000</v>
      </c>
      <c r="E52" s="20">
        <v>1755600</v>
      </c>
      <c r="F52" s="22">
        <f t="shared" si="0"/>
        <v>3591600</v>
      </c>
      <c r="G52" s="8"/>
      <c r="H52" s="8"/>
    </row>
    <row r="53" spans="1:8" s="6" customFormat="1">
      <c r="A53" s="7" t="s">
        <v>85</v>
      </c>
      <c r="B53" s="8"/>
      <c r="C53" s="8">
        <v>111600</v>
      </c>
      <c r="D53" s="8">
        <v>133200</v>
      </c>
      <c r="E53" s="20">
        <v>234080</v>
      </c>
      <c r="F53" s="22">
        <f t="shared" si="0"/>
        <v>478880</v>
      </c>
      <c r="G53" s="8"/>
      <c r="H53" s="8"/>
    </row>
    <row r="54" spans="1:8" s="6" customFormat="1">
      <c r="A54" s="7" t="s">
        <v>107</v>
      </c>
      <c r="B54" s="8"/>
      <c r="C54" s="8">
        <v>279000</v>
      </c>
      <c r="D54" s="8">
        <v>333000</v>
      </c>
      <c r="E54" s="20">
        <v>585200</v>
      </c>
      <c r="F54" s="22">
        <f t="shared" si="0"/>
        <v>1197200</v>
      </c>
      <c r="G54" s="8"/>
      <c r="H54" s="8"/>
    </row>
    <row r="55" spans="1:8" s="6" customFormat="1">
      <c r="A55" s="7" t="s">
        <v>86</v>
      </c>
      <c r="B55" s="8"/>
      <c r="C55" s="8">
        <v>0</v>
      </c>
      <c r="D55" s="8">
        <v>133200</v>
      </c>
      <c r="E55" s="20">
        <v>234080</v>
      </c>
      <c r="F55" s="22">
        <f t="shared" si="0"/>
        <v>367280</v>
      </c>
      <c r="G55" s="8"/>
      <c r="H55" s="8"/>
    </row>
    <row r="56" spans="1:8" s="6" customFormat="1">
      <c r="A56" s="7" t="s">
        <v>121</v>
      </c>
      <c r="B56" s="8"/>
      <c r="C56" s="8">
        <v>334800</v>
      </c>
      <c r="D56" s="8">
        <v>399600</v>
      </c>
      <c r="E56" s="20">
        <v>702240</v>
      </c>
      <c r="F56" s="22">
        <f t="shared" si="0"/>
        <v>1436640</v>
      </c>
      <c r="G56" s="8"/>
      <c r="H56" s="8"/>
    </row>
    <row r="57" spans="1:8" s="6" customFormat="1">
      <c r="A57" s="7" t="s">
        <v>97</v>
      </c>
      <c r="B57" s="8"/>
      <c r="C57" s="8">
        <v>167400</v>
      </c>
      <c r="D57" s="8">
        <v>199800</v>
      </c>
      <c r="E57" s="20">
        <v>351120</v>
      </c>
      <c r="F57" s="22">
        <f t="shared" si="0"/>
        <v>718320</v>
      </c>
      <c r="G57" s="8"/>
      <c r="H57" s="8"/>
    </row>
    <row r="58" spans="1:8" s="6" customFormat="1">
      <c r="A58" s="7" t="s">
        <v>60</v>
      </c>
      <c r="B58" s="8"/>
      <c r="C58" s="8">
        <v>55800</v>
      </c>
      <c r="D58" s="8">
        <v>66600</v>
      </c>
      <c r="E58" s="20">
        <v>117040</v>
      </c>
      <c r="F58" s="22">
        <f t="shared" si="0"/>
        <v>239440</v>
      </c>
      <c r="G58" s="8"/>
      <c r="H58" s="8"/>
    </row>
    <row r="59" spans="1:8" s="6" customFormat="1">
      <c r="A59" s="7" t="s">
        <v>25</v>
      </c>
      <c r="B59" s="8"/>
      <c r="C59" s="8">
        <v>279000</v>
      </c>
      <c r="D59" s="8">
        <v>333000</v>
      </c>
      <c r="E59" s="20">
        <v>585200</v>
      </c>
      <c r="F59" s="22">
        <f t="shared" si="0"/>
        <v>1197200</v>
      </c>
      <c r="G59" s="8"/>
      <c r="H59" s="8"/>
    </row>
    <row r="60" spans="1:8" s="6" customFormat="1">
      <c r="A60" s="7" t="s">
        <v>108</v>
      </c>
      <c r="B60" s="8"/>
      <c r="C60" s="8">
        <v>279000</v>
      </c>
      <c r="D60" s="8">
        <v>333000</v>
      </c>
      <c r="E60" s="20">
        <v>585200</v>
      </c>
      <c r="F60" s="22">
        <f t="shared" si="0"/>
        <v>1197200</v>
      </c>
      <c r="G60" s="8"/>
      <c r="H60" s="8"/>
    </row>
    <row r="61" spans="1:8" s="6" customFormat="1">
      <c r="A61" s="7" t="s">
        <v>26</v>
      </c>
      <c r="B61" s="8"/>
      <c r="C61" s="8">
        <v>279000</v>
      </c>
      <c r="D61" s="8">
        <v>333000</v>
      </c>
      <c r="E61" s="20">
        <v>585200</v>
      </c>
      <c r="F61" s="22">
        <f t="shared" si="0"/>
        <v>1197200</v>
      </c>
      <c r="G61" s="8"/>
      <c r="H61" s="8"/>
    </row>
    <row r="62" spans="1:8" s="6" customFormat="1">
      <c r="A62" s="7" t="s">
        <v>61</v>
      </c>
      <c r="B62" s="8"/>
      <c r="C62" s="8">
        <v>55800</v>
      </c>
      <c r="D62" s="8">
        <v>66600</v>
      </c>
      <c r="E62" s="20">
        <v>117040</v>
      </c>
      <c r="F62" s="22">
        <f t="shared" si="0"/>
        <v>239440</v>
      </c>
      <c r="G62" s="8"/>
      <c r="H62" s="8"/>
    </row>
    <row r="63" spans="1:8" s="6" customFormat="1">
      <c r="A63" s="7" t="s">
        <v>87</v>
      </c>
      <c r="B63" s="8"/>
      <c r="C63" s="8">
        <v>111600</v>
      </c>
      <c r="D63" s="8">
        <v>133200</v>
      </c>
      <c r="E63" s="20"/>
      <c r="F63" s="22">
        <f t="shared" si="0"/>
        <v>244800</v>
      </c>
      <c r="G63" s="8"/>
      <c r="H63" s="8"/>
    </row>
    <row r="64" spans="1:8" s="6" customFormat="1">
      <c r="A64" s="7" t="s">
        <v>109</v>
      </c>
      <c r="B64" s="8"/>
      <c r="C64" s="8">
        <v>279000</v>
      </c>
      <c r="D64" s="8">
        <v>333000</v>
      </c>
      <c r="E64" s="20">
        <v>585200</v>
      </c>
      <c r="F64" s="22">
        <f t="shared" si="0"/>
        <v>1197200</v>
      </c>
      <c r="G64" s="8"/>
      <c r="H64" s="8"/>
    </row>
    <row r="65" spans="1:8" s="6" customFormat="1">
      <c r="A65" s="7" t="s">
        <v>143</v>
      </c>
      <c r="B65" s="8"/>
      <c r="C65" s="8">
        <v>1116000</v>
      </c>
      <c r="D65" s="8">
        <v>1332000</v>
      </c>
      <c r="E65" s="20"/>
      <c r="F65" s="22">
        <f t="shared" si="0"/>
        <v>2448000</v>
      </c>
      <c r="G65" s="8"/>
      <c r="H65" s="8"/>
    </row>
    <row r="66" spans="1:8" s="6" customFormat="1">
      <c r="A66" s="7" t="s">
        <v>110</v>
      </c>
      <c r="B66" s="8"/>
      <c r="C66" s="8">
        <v>279000</v>
      </c>
      <c r="D66" s="8">
        <v>333000</v>
      </c>
      <c r="E66" s="20">
        <v>585200</v>
      </c>
      <c r="F66" s="22">
        <f t="shared" si="0"/>
        <v>1197200</v>
      </c>
      <c r="G66" s="8"/>
      <c r="H66" s="8"/>
    </row>
    <row r="67" spans="1:8" s="6" customFormat="1">
      <c r="A67" s="7" t="s">
        <v>27</v>
      </c>
      <c r="B67" s="8"/>
      <c r="C67" s="8">
        <v>223200</v>
      </c>
      <c r="D67" s="8">
        <v>0</v>
      </c>
      <c r="E67" s="20">
        <v>468160</v>
      </c>
      <c r="F67" s="22">
        <f t="shared" si="0"/>
        <v>691360</v>
      </c>
      <c r="G67" s="8"/>
      <c r="H67" s="8"/>
    </row>
    <row r="68" spans="1:8" s="6" customFormat="1">
      <c r="A68" s="7" t="s">
        <v>62</v>
      </c>
      <c r="B68" s="8"/>
      <c r="C68" s="8">
        <v>55800</v>
      </c>
      <c r="D68" s="8">
        <v>66600</v>
      </c>
      <c r="E68" s="20">
        <v>117040</v>
      </c>
      <c r="F68" s="22">
        <f t="shared" si="0"/>
        <v>239440</v>
      </c>
      <c r="G68" s="8"/>
      <c r="H68" s="8"/>
    </row>
    <row r="69" spans="1:8" s="6" customFormat="1">
      <c r="A69" s="7" t="s">
        <v>111</v>
      </c>
      <c r="B69" s="8"/>
      <c r="C69" s="8">
        <v>279000</v>
      </c>
      <c r="D69" s="8">
        <v>333000</v>
      </c>
      <c r="E69" s="20">
        <v>585200</v>
      </c>
      <c r="F69" s="22">
        <f t="shared" si="0"/>
        <v>1197200</v>
      </c>
      <c r="G69" s="8"/>
      <c r="H69" s="8"/>
    </row>
    <row r="70" spans="1:8" s="6" customFormat="1">
      <c r="A70" s="7" t="s">
        <v>122</v>
      </c>
      <c r="B70" s="8"/>
      <c r="C70" s="8">
        <v>334800</v>
      </c>
      <c r="D70" s="8">
        <v>399600</v>
      </c>
      <c r="E70" s="20">
        <v>702240</v>
      </c>
      <c r="F70" s="22">
        <f t="shared" si="0"/>
        <v>1436640</v>
      </c>
      <c r="G70" s="8"/>
      <c r="H70" s="8"/>
    </row>
    <row r="71" spans="1:8" s="6" customFormat="1">
      <c r="A71" s="7" t="s">
        <v>28</v>
      </c>
      <c r="B71" s="8"/>
      <c r="C71" s="8">
        <v>111600</v>
      </c>
      <c r="D71" s="8">
        <v>133200</v>
      </c>
      <c r="E71" s="20">
        <v>234080</v>
      </c>
      <c r="F71" s="22">
        <f t="shared" si="0"/>
        <v>478880</v>
      </c>
      <c r="G71" s="8"/>
      <c r="H71" s="8"/>
    </row>
    <row r="72" spans="1:8" s="6" customFormat="1">
      <c r="A72" s="7" t="s">
        <v>29</v>
      </c>
      <c r="B72" s="8"/>
      <c r="C72" s="8">
        <v>0</v>
      </c>
      <c r="D72" s="8">
        <v>66600</v>
      </c>
      <c r="E72" s="20"/>
      <c r="F72" s="22">
        <f t="shared" si="0"/>
        <v>66600</v>
      </c>
      <c r="G72" s="8"/>
      <c r="H72" s="8"/>
    </row>
    <row r="73" spans="1:8" s="6" customFormat="1">
      <c r="A73" s="7" t="s">
        <v>63</v>
      </c>
      <c r="B73" s="8"/>
      <c r="C73" s="8">
        <v>55800</v>
      </c>
      <c r="D73" s="8">
        <v>66600</v>
      </c>
      <c r="E73" s="20"/>
      <c r="F73" s="22">
        <f t="shared" si="0"/>
        <v>122400</v>
      </c>
      <c r="G73" s="8"/>
      <c r="H73" s="8"/>
    </row>
    <row r="74" spans="1:8" s="6" customFormat="1">
      <c r="A74" s="7" t="s">
        <v>127</v>
      </c>
      <c r="B74" s="8"/>
      <c r="C74" s="8">
        <v>558000</v>
      </c>
      <c r="D74" s="8">
        <v>666000</v>
      </c>
      <c r="E74" s="20">
        <v>1170400</v>
      </c>
      <c r="F74" s="22">
        <f t="shared" si="0"/>
        <v>2394400</v>
      </c>
      <c r="G74" s="8"/>
      <c r="H74" s="8"/>
    </row>
    <row r="75" spans="1:8" s="6" customFormat="1">
      <c r="A75" s="7" t="s">
        <v>88</v>
      </c>
      <c r="B75" s="8"/>
      <c r="C75" s="8">
        <v>111600</v>
      </c>
      <c r="D75" s="8">
        <v>133200</v>
      </c>
      <c r="E75" s="20">
        <v>234080</v>
      </c>
      <c r="F75" s="22">
        <f t="shared" ref="F75:F138" si="1">B75+C75+D75+E75</f>
        <v>478880</v>
      </c>
      <c r="G75" s="8"/>
      <c r="H75" s="8"/>
    </row>
    <row r="76" spans="1:8" s="6" customFormat="1">
      <c r="A76" s="7" t="s">
        <v>128</v>
      </c>
      <c r="B76" s="8"/>
      <c r="C76" s="8">
        <v>558000</v>
      </c>
      <c r="D76" s="8">
        <v>666000</v>
      </c>
      <c r="E76" s="20">
        <v>1170400</v>
      </c>
      <c r="F76" s="22">
        <f t="shared" si="1"/>
        <v>2394400</v>
      </c>
      <c r="G76" s="8"/>
      <c r="H76" s="8"/>
    </row>
    <row r="77" spans="1:8" s="6" customFormat="1">
      <c r="A77" s="7" t="s">
        <v>101</v>
      </c>
      <c r="B77" s="8"/>
      <c r="C77" s="8">
        <v>223200</v>
      </c>
      <c r="D77" s="8">
        <v>266400</v>
      </c>
      <c r="E77" s="20">
        <v>468160</v>
      </c>
      <c r="F77" s="22">
        <f t="shared" si="1"/>
        <v>957760</v>
      </c>
      <c r="G77" s="8"/>
      <c r="H77" s="8"/>
    </row>
    <row r="78" spans="1:8" s="6" customFormat="1">
      <c r="A78" s="7" t="s">
        <v>30</v>
      </c>
      <c r="B78" s="8"/>
      <c r="C78" s="8">
        <v>55800</v>
      </c>
      <c r="D78" s="8">
        <v>66600</v>
      </c>
      <c r="E78" s="20">
        <v>117040</v>
      </c>
      <c r="F78" s="22">
        <f t="shared" si="1"/>
        <v>239440</v>
      </c>
      <c r="G78" s="8"/>
      <c r="H78" s="8"/>
    </row>
    <row r="79" spans="1:8" s="6" customFormat="1">
      <c r="A79" s="7" t="s">
        <v>89</v>
      </c>
      <c r="B79" s="8"/>
      <c r="C79" s="8">
        <v>111600</v>
      </c>
      <c r="D79" s="8">
        <v>133200</v>
      </c>
      <c r="E79" s="20">
        <v>234080</v>
      </c>
      <c r="F79" s="22">
        <f t="shared" si="1"/>
        <v>478880</v>
      </c>
      <c r="G79" s="8"/>
      <c r="H79" s="8"/>
    </row>
    <row r="80" spans="1:8" s="6" customFormat="1">
      <c r="A80" s="9" t="s">
        <v>145</v>
      </c>
      <c r="B80" s="8"/>
      <c r="C80" s="8">
        <v>0</v>
      </c>
      <c r="D80" s="8">
        <v>0</v>
      </c>
      <c r="E80" s="20">
        <v>1755600</v>
      </c>
      <c r="F80" s="22">
        <f t="shared" si="1"/>
        <v>1755600</v>
      </c>
      <c r="G80" s="8"/>
      <c r="H80" s="8"/>
    </row>
    <row r="81" spans="1:8" s="6" customFormat="1">
      <c r="A81" s="7" t="s">
        <v>31</v>
      </c>
      <c r="B81" s="8"/>
      <c r="C81" s="8"/>
      <c r="D81" s="8"/>
      <c r="E81" s="20"/>
      <c r="F81" s="22">
        <f t="shared" si="1"/>
        <v>0</v>
      </c>
      <c r="G81" s="8"/>
      <c r="H81" s="8"/>
    </row>
    <row r="82" spans="1:8" s="6" customFormat="1">
      <c r="A82" s="7" t="s">
        <v>50</v>
      </c>
      <c r="B82" s="8"/>
      <c r="C82" s="8">
        <v>55800</v>
      </c>
      <c r="D82" s="8">
        <v>66600</v>
      </c>
      <c r="E82" s="20">
        <v>117040</v>
      </c>
      <c r="F82" s="22">
        <f t="shared" si="1"/>
        <v>239440</v>
      </c>
      <c r="G82" s="8"/>
      <c r="H82" s="8"/>
    </row>
    <row r="83" spans="1:8" s="6" customFormat="1">
      <c r="A83" s="7" t="s">
        <v>98</v>
      </c>
      <c r="B83" s="8"/>
      <c r="C83" s="8">
        <v>167400</v>
      </c>
      <c r="D83" s="8">
        <v>199800</v>
      </c>
      <c r="E83" s="20">
        <v>351120</v>
      </c>
      <c r="F83" s="22">
        <f t="shared" si="1"/>
        <v>718320</v>
      </c>
      <c r="G83" s="8"/>
      <c r="H83" s="8"/>
    </row>
    <row r="84" spans="1:8" s="6" customFormat="1">
      <c r="A84" s="7" t="s">
        <v>129</v>
      </c>
      <c r="B84" s="8"/>
      <c r="C84" s="8">
        <v>558000</v>
      </c>
      <c r="D84" s="8">
        <v>666000</v>
      </c>
      <c r="E84" s="20">
        <v>1170400</v>
      </c>
      <c r="F84" s="22">
        <f t="shared" si="1"/>
        <v>2394400</v>
      </c>
      <c r="G84" s="8"/>
      <c r="H84" s="8"/>
    </row>
    <row r="85" spans="1:8" s="6" customFormat="1">
      <c r="A85" s="7" t="s">
        <v>130</v>
      </c>
      <c r="B85" s="8"/>
      <c r="C85" s="8">
        <v>558000</v>
      </c>
      <c r="D85" s="8">
        <v>666000</v>
      </c>
      <c r="E85" s="20">
        <v>1170400</v>
      </c>
      <c r="F85" s="22">
        <f t="shared" si="1"/>
        <v>2394400</v>
      </c>
      <c r="G85" s="8"/>
      <c r="H85" s="8"/>
    </row>
    <row r="86" spans="1:8" s="6" customFormat="1">
      <c r="A86" s="7" t="s">
        <v>32</v>
      </c>
      <c r="B86" s="8"/>
      <c r="C86" s="8">
        <v>0</v>
      </c>
      <c r="D86" s="8">
        <v>66600</v>
      </c>
      <c r="E86" s="20">
        <v>117040</v>
      </c>
      <c r="F86" s="22">
        <f t="shared" si="1"/>
        <v>183640</v>
      </c>
      <c r="G86" s="8"/>
      <c r="H86" s="8"/>
    </row>
    <row r="87" spans="1:8" s="6" customFormat="1">
      <c r="A87" s="7" t="s">
        <v>90</v>
      </c>
      <c r="B87" s="8"/>
      <c r="C87" s="8">
        <v>111600</v>
      </c>
      <c r="D87" s="8">
        <v>133200</v>
      </c>
      <c r="E87" s="20">
        <v>234080</v>
      </c>
      <c r="F87" s="22">
        <f t="shared" si="1"/>
        <v>478880</v>
      </c>
      <c r="G87" s="8"/>
      <c r="H87" s="8"/>
    </row>
    <row r="88" spans="1:8" s="6" customFormat="1">
      <c r="A88" s="7" t="s">
        <v>33</v>
      </c>
      <c r="B88" s="8"/>
      <c r="C88" s="8">
        <v>223200</v>
      </c>
      <c r="D88" s="8">
        <v>266400</v>
      </c>
      <c r="E88" s="20"/>
      <c r="F88" s="22">
        <f t="shared" si="1"/>
        <v>489600</v>
      </c>
      <c r="G88" s="8"/>
      <c r="H88" s="8"/>
    </row>
    <row r="89" spans="1:8" s="6" customFormat="1">
      <c r="A89" s="7" t="s">
        <v>34</v>
      </c>
      <c r="B89" s="8"/>
      <c r="C89" s="8">
        <v>0</v>
      </c>
      <c r="D89" s="8">
        <v>266400</v>
      </c>
      <c r="E89" s="20">
        <v>468160</v>
      </c>
      <c r="F89" s="22">
        <f t="shared" si="1"/>
        <v>734560</v>
      </c>
      <c r="G89" s="8"/>
      <c r="H89" s="8"/>
    </row>
    <row r="90" spans="1:8" s="6" customFormat="1">
      <c r="A90" s="7" t="s">
        <v>112</v>
      </c>
      <c r="B90" s="8"/>
      <c r="C90" s="8">
        <v>279000</v>
      </c>
      <c r="D90" s="8">
        <v>333000</v>
      </c>
      <c r="E90" s="20">
        <v>585200</v>
      </c>
      <c r="F90" s="22">
        <f t="shared" si="1"/>
        <v>1197200</v>
      </c>
      <c r="G90" s="8"/>
      <c r="H90" s="8"/>
    </row>
    <row r="91" spans="1:8" s="6" customFormat="1">
      <c r="A91" s="7" t="s">
        <v>131</v>
      </c>
      <c r="B91" s="8"/>
      <c r="C91" s="8">
        <v>0</v>
      </c>
      <c r="D91" s="8">
        <v>666000</v>
      </c>
      <c r="E91" s="20"/>
      <c r="F91" s="22">
        <f t="shared" si="1"/>
        <v>666000</v>
      </c>
      <c r="G91" s="8"/>
      <c r="H91" s="8"/>
    </row>
    <row r="92" spans="1:8" s="6" customFormat="1">
      <c r="A92" s="7" t="s">
        <v>35</v>
      </c>
      <c r="B92" s="8"/>
      <c r="C92" s="8">
        <v>0</v>
      </c>
      <c r="D92" s="8">
        <v>1332000</v>
      </c>
      <c r="E92" s="20">
        <v>2340800</v>
      </c>
      <c r="F92" s="22">
        <f t="shared" si="1"/>
        <v>3672800</v>
      </c>
      <c r="G92" s="8"/>
      <c r="H92" s="8"/>
    </row>
    <row r="93" spans="1:8" s="6" customFormat="1">
      <c r="A93" s="7" t="s">
        <v>66</v>
      </c>
      <c r="B93" s="8"/>
      <c r="C93" s="8">
        <v>55800</v>
      </c>
      <c r="D93" s="8">
        <v>66600</v>
      </c>
      <c r="E93" s="20">
        <v>117040</v>
      </c>
      <c r="F93" s="22">
        <f t="shared" si="1"/>
        <v>239440</v>
      </c>
      <c r="G93" s="8"/>
      <c r="H93" s="8"/>
    </row>
    <row r="94" spans="1:8" s="6" customFormat="1">
      <c r="A94" s="7" t="s">
        <v>113</v>
      </c>
      <c r="B94" s="8"/>
      <c r="C94" s="8">
        <v>279000</v>
      </c>
      <c r="D94" s="8">
        <v>333000</v>
      </c>
      <c r="E94" s="20">
        <v>585200</v>
      </c>
      <c r="F94" s="22">
        <f t="shared" si="1"/>
        <v>1197200</v>
      </c>
      <c r="G94" s="8"/>
      <c r="H94" s="8"/>
    </row>
    <row r="95" spans="1:8" s="6" customFormat="1">
      <c r="A95" s="7" t="s">
        <v>132</v>
      </c>
      <c r="B95" s="8"/>
      <c r="C95" s="8">
        <v>558000</v>
      </c>
      <c r="D95" s="8">
        <v>666000</v>
      </c>
      <c r="E95" s="20">
        <v>1170400</v>
      </c>
      <c r="F95" s="22">
        <f t="shared" si="1"/>
        <v>2394400</v>
      </c>
      <c r="G95" s="8"/>
      <c r="H95" s="8"/>
    </row>
    <row r="96" spans="1:8" s="6" customFormat="1">
      <c r="A96" s="7" t="s">
        <v>67</v>
      </c>
      <c r="B96" s="8"/>
      <c r="C96" s="8">
        <v>55800</v>
      </c>
      <c r="D96" s="8">
        <v>66600</v>
      </c>
      <c r="E96" s="20">
        <v>117040</v>
      </c>
      <c r="F96" s="22">
        <f t="shared" si="1"/>
        <v>239440</v>
      </c>
      <c r="G96" s="8"/>
      <c r="H96" s="8"/>
    </row>
    <row r="97" spans="1:8" s="6" customFormat="1">
      <c r="A97" s="7" t="s">
        <v>68</v>
      </c>
      <c r="B97" s="8"/>
      <c r="C97" s="8">
        <v>55800</v>
      </c>
      <c r="D97" s="8">
        <v>66600</v>
      </c>
      <c r="E97" s="20">
        <v>117040</v>
      </c>
      <c r="F97" s="22">
        <f t="shared" si="1"/>
        <v>239440</v>
      </c>
      <c r="G97" s="8"/>
      <c r="H97" s="8"/>
    </row>
    <row r="98" spans="1:8" s="6" customFormat="1">
      <c r="A98" s="7" t="s">
        <v>36</v>
      </c>
      <c r="B98" s="8"/>
      <c r="C98" s="8">
        <v>55800</v>
      </c>
      <c r="D98" s="8">
        <v>66600</v>
      </c>
      <c r="E98" s="20">
        <v>117040</v>
      </c>
      <c r="F98" s="22">
        <f t="shared" si="1"/>
        <v>239440</v>
      </c>
      <c r="G98" s="8"/>
      <c r="H98" s="8"/>
    </row>
    <row r="99" spans="1:8" s="6" customFormat="1">
      <c r="A99" s="7" t="s">
        <v>69</v>
      </c>
      <c r="B99" s="8"/>
      <c r="C99" s="8">
        <v>55800</v>
      </c>
      <c r="D99" s="8">
        <v>66600</v>
      </c>
      <c r="E99" s="20">
        <v>117040</v>
      </c>
      <c r="F99" s="22">
        <f t="shared" si="1"/>
        <v>239440</v>
      </c>
      <c r="G99" s="8"/>
      <c r="H99" s="8"/>
    </row>
    <row r="100" spans="1:8" s="6" customFormat="1">
      <c r="A100" s="7" t="s">
        <v>37</v>
      </c>
      <c r="B100" s="8"/>
      <c r="C100" s="8">
        <v>223200</v>
      </c>
      <c r="D100" s="8">
        <v>266400</v>
      </c>
      <c r="E100" s="20">
        <v>468160</v>
      </c>
      <c r="F100" s="22">
        <f t="shared" si="1"/>
        <v>957760</v>
      </c>
      <c r="G100" s="8"/>
      <c r="H100" s="8"/>
    </row>
    <row r="101" spans="1:8" s="6" customFormat="1">
      <c r="A101" s="7" t="s">
        <v>114</v>
      </c>
      <c r="B101" s="8"/>
      <c r="C101" s="8">
        <v>279000</v>
      </c>
      <c r="D101" s="8">
        <v>333000</v>
      </c>
      <c r="E101" s="20"/>
      <c r="F101" s="22">
        <f t="shared" si="1"/>
        <v>612000</v>
      </c>
      <c r="G101" s="8"/>
      <c r="H101" s="8"/>
    </row>
    <row r="102" spans="1:8" s="6" customFormat="1">
      <c r="A102" s="7" t="s">
        <v>102</v>
      </c>
      <c r="B102" s="8"/>
      <c r="C102" s="8">
        <v>223200</v>
      </c>
      <c r="D102" s="8">
        <v>266400</v>
      </c>
      <c r="E102" s="20">
        <v>468160</v>
      </c>
      <c r="F102" s="22">
        <f t="shared" si="1"/>
        <v>957760</v>
      </c>
      <c r="G102" s="8"/>
      <c r="H102" s="8"/>
    </row>
    <row r="103" spans="1:8" s="6" customFormat="1">
      <c r="A103" s="7" t="s">
        <v>70</v>
      </c>
      <c r="B103" s="8"/>
      <c r="C103" s="8">
        <v>55800</v>
      </c>
      <c r="D103" s="8">
        <v>66600</v>
      </c>
      <c r="E103" s="20">
        <v>117040</v>
      </c>
      <c r="F103" s="22">
        <f t="shared" si="1"/>
        <v>239440</v>
      </c>
      <c r="G103" s="8"/>
      <c r="H103" s="8"/>
    </row>
    <row r="104" spans="1:8" s="6" customFormat="1">
      <c r="A104" s="7" t="s">
        <v>38</v>
      </c>
      <c r="B104" s="8"/>
      <c r="C104" s="8">
        <v>55800</v>
      </c>
      <c r="D104" s="8">
        <v>66600</v>
      </c>
      <c r="E104" s="20"/>
      <c r="F104" s="22">
        <f t="shared" si="1"/>
        <v>122400</v>
      </c>
      <c r="G104" s="8"/>
      <c r="H104" s="8"/>
    </row>
    <row r="105" spans="1:8" s="6" customFormat="1">
      <c r="A105" s="7" t="s">
        <v>133</v>
      </c>
      <c r="B105" s="8"/>
      <c r="C105" s="8">
        <v>558000</v>
      </c>
      <c r="D105" s="8">
        <v>666000</v>
      </c>
      <c r="E105" s="20">
        <v>1170400</v>
      </c>
      <c r="F105" s="22">
        <f t="shared" si="1"/>
        <v>2394400</v>
      </c>
      <c r="G105" s="8"/>
      <c r="H105" s="8"/>
    </row>
    <row r="106" spans="1:8" s="6" customFormat="1">
      <c r="A106" s="7" t="s">
        <v>134</v>
      </c>
      <c r="B106" s="8"/>
      <c r="C106" s="8">
        <v>558000</v>
      </c>
      <c r="D106" s="8">
        <v>666000</v>
      </c>
      <c r="E106" s="20">
        <v>1170400</v>
      </c>
      <c r="F106" s="22">
        <f t="shared" si="1"/>
        <v>2394400</v>
      </c>
      <c r="G106" s="8"/>
      <c r="H106" s="8"/>
    </row>
    <row r="107" spans="1:8" s="6" customFormat="1">
      <c r="A107" s="7" t="s">
        <v>39</v>
      </c>
      <c r="B107" s="8"/>
      <c r="C107" s="8">
        <v>167400</v>
      </c>
      <c r="D107" s="8">
        <v>199800</v>
      </c>
      <c r="E107" s="20">
        <v>351120</v>
      </c>
      <c r="F107" s="22">
        <f t="shared" si="1"/>
        <v>718320</v>
      </c>
      <c r="G107" s="8"/>
      <c r="H107" s="8"/>
    </row>
    <row r="108" spans="1:8" s="6" customFormat="1">
      <c r="A108" s="7" t="s">
        <v>115</v>
      </c>
      <c r="B108" s="8"/>
      <c r="C108" s="8">
        <v>27900</v>
      </c>
      <c r="D108" s="8">
        <v>333000</v>
      </c>
      <c r="E108" s="20">
        <v>585200</v>
      </c>
      <c r="F108" s="22">
        <f t="shared" si="1"/>
        <v>946100</v>
      </c>
      <c r="G108" s="8"/>
      <c r="H108" s="8"/>
    </row>
    <row r="109" spans="1:8" s="6" customFormat="1">
      <c r="A109" s="7" t="s">
        <v>40</v>
      </c>
      <c r="B109" s="8"/>
      <c r="C109" s="8">
        <v>279000</v>
      </c>
      <c r="D109" s="8">
        <v>333000</v>
      </c>
      <c r="E109" s="20"/>
      <c r="F109" s="22">
        <f t="shared" si="1"/>
        <v>612000</v>
      </c>
      <c r="G109" s="8"/>
      <c r="H109" s="8"/>
    </row>
    <row r="110" spans="1:8" s="6" customFormat="1">
      <c r="A110" s="7" t="s">
        <v>41</v>
      </c>
      <c r="B110" s="8"/>
      <c r="C110" s="8">
        <v>111600</v>
      </c>
      <c r="D110" s="8">
        <v>133200</v>
      </c>
      <c r="E110" s="20"/>
      <c r="F110" s="22">
        <f t="shared" si="1"/>
        <v>244800</v>
      </c>
      <c r="G110" s="8"/>
      <c r="H110" s="8"/>
    </row>
    <row r="111" spans="1:8" s="6" customFormat="1">
      <c r="A111" s="7" t="s">
        <v>71</v>
      </c>
      <c r="B111" s="8"/>
      <c r="C111" s="8">
        <v>0</v>
      </c>
      <c r="D111" s="8">
        <v>66600</v>
      </c>
      <c r="E111" s="20"/>
      <c r="F111" s="22">
        <f t="shared" si="1"/>
        <v>66600</v>
      </c>
      <c r="G111" s="8"/>
      <c r="H111" s="8"/>
    </row>
    <row r="112" spans="1:8" s="6" customFormat="1">
      <c r="A112" s="7" t="s">
        <v>99</v>
      </c>
      <c r="B112" s="8"/>
      <c r="C112" s="8">
        <v>167400</v>
      </c>
      <c r="D112" s="8">
        <v>199800</v>
      </c>
      <c r="E112" s="20">
        <v>351120</v>
      </c>
      <c r="F112" s="22">
        <f t="shared" si="1"/>
        <v>718320</v>
      </c>
      <c r="G112" s="8"/>
      <c r="H112" s="8"/>
    </row>
    <row r="113" spans="1:8" s="6" customFormat="1">
      <c r="A113" s="7" t="s">
        <v>42</v>
      </c>
      <c r="B113" s="8"/>
      <c r="C113" s="8">
        <v>279000</v>
      </c>
      <c r="D113" s="8">
        <v>333000</v>
      </c>
      <c r="E113" s="20">
        <v>585200</v>
      </c>
      <c r="F113" s="22">
        <f t="shared" si="1"/>
        <v>1197200</v>
      </c>
      <c r="G113" s="8"/>
      <c r="H113" s="8"/>
    </row>
    <row r="114" spans="1:8" s="6" customFormat="1">
      <c r="A114" s="7" t="s">
        <v>72</v>
      </c>
      <c r="B114" s="8"/>
      <c r="C114" s="8">
        <v>55800</v>
      </c>
      <c r="D114" s="8">
        <v>66600</v>
      </c>
      <c r="E114" s="20">
        <v>117040</v>
      </c>
      <c r="F114" s="22">
        <f t="shared" si="1"/>
        <v>239440</v>
      </c>
      <c r="G114" s="8"/>
      <c r="H114" s="8"/>
    </row>
    <row r="115" spans="1:8" s="6" customFormat="1">
      <c r="A115" s="7" t="s">
        <v>73</v>
      </c>
      <c r="B115" s="8"/>
      <c r="C115" s="8">
        <v>55800</v>
      </c>
      <c r="D115" s="8">
        <v>66600</v>
      </c>
      <c r="E115" s="20">
        <v>117040</v>
      </c>
      <c r="F115" s="22">
        <f t="shared" si="1"/>
        <v>239440</v>
      </c>
      <c r="G115" s="8"/>
      <c r="H115" s="8"/>
    </row>
    <row r="116" spans="1:8" s="6" customFormat="1">
      <c r="A116" s="7" t="s">
        <v>91</v>
      </c>
      <c r="B116" s="8"/>
      <c r="C116" s="8">
        <v>111600</v>
      </c>
      <c r="D116" s="8">
        <v>133200</v>
      </c>
      <c r="E116" s="20">
        <v>234080</v>
      </c>
      <c r="F116" s="22">
        <f t="shared" si="1"/>
        <v>478880</v>
      </c>
      <c r="G116" s="8"/>
      <c r="H116" s="8"/>
    </row>
    <row r="117" spans="1:8" s="6" customFormat="1">
      <c r="A117" s="7" t="s">
        <v>92</v>
      </c>
      <c r="B117" s="8"/>
      <c r="C117" s="8">
        <v>111600</v>
      </c>
      <c r="D117" s="8">
        <v>133200</v>
      </c>
      <c r="E117" s="20">
        <v>234080</v>
      </c>
      <c r="F117" s="22">
        <f t="shared" si="1"/>
        <v>478880</v>
      </c>
      <c r="G117" s="8"/>
      <c r="H117" s="8"/>
    </row>
    <row r="118" spans="1:8" s="6" customFormat="1">
      <c r="A118" s="7" t="s">
        <v>43</v>
      </c>
      <c r="B118" s="8"/>
      <c r="C118" s="8">
        <v>0</v>
      </c>
      <c r="D118" s="8">
        <v>66600</v>
      </c>
      <c r="E118" s="20"/>
      <c r="F118" s="22">
        <f t="shared" si="1"/>
        <v>66600</v>
      </c>
      <c r="G118" s="8"/>
      <c r="H118" s="8"/>
    </row>
    <row r="119" spans="1:8" s="6" customFormat="1">
      <c r="A119" s="7" t="s">
        <v>93</v>
      </c>
      <c r="B119" s="8"/>
      <c r="C119" s="8">
        <v>111600</v>
      </c>
      <c r="D119" s="8">
        <v>133200</v>
      </c>
      <c r="E119" s="20">
        <v>234080</v>
      </c>
      <c r="F119" s="22">
        <f t="shared" si="1"/>
        <v>478880</v>
      </c>
      <c r="G119" s="8"/>
      <c r="H119" s="8"/>
    </row>
    <row r="120" spans="1:8" s="6" customFormat="1">
      <c r="A120" s="7" t="s">
        <v>44</v>
      </c>
      <c r="B120" s="8"/>
      <c r="C120" s="8">
        <v>0</v>
      </c>
      <c r="D120" s="8">
        <v>66600</v>
      </c>
      <c r="E120" s="20"/>
      <c r="F120" s="22">
        <f t="shared" si="1"/>
        <v>66600</v>
      </c>
      <c r="G120" s="8"/>
      <c r="H120" s="8"/>
    </row>
    <row r="121" spans="1:8" s="6" customFormat="1">
      <c r="A121" s="7" t="s">
        <v>74</v>
      </c>
      <c r="B121" s="8"/>
      <c r="C121" s="8">
        <v>0</v>
      </c>
      <c r="D121" s="8">
        <v>66600</v>
      </c>
      <c r="E121" s="20"/>
      <c r="F121" s="22">
        <f t="shared" si="1"/>
        <v>66600</v>
      </c>
      <c r="G121" s="8"/>
      <c r="H121" s="8"/>
    </row>
    <row r="122" spans="1:8" s="6" customFormat="1">
      <c r="A122" s="7" t="s">
        <v>140</v>
      </c>
      <c r="B122" s="8"/>
      <c r="C122" s="8">
        <v>837000</v>
      </c>
      <c r="D122" s="8">
        <v>999000</v>
      </c>
      <c r="E122" s="20">
        <v>1755600</v>
      </c>
      <c r="F122" s="22">
        <f t="shared" si="1"/>
        <v>3591600</v>
      </c>
      <c r="G122" s="8"/>
      <c r="H122" s="8"/>
    </row>
    <row r="123" spans="1:8" s="6" customFormat="1">
      <c r="A123" s="7" t="s">
        <v>94</v>
      </c>
      <c r="B123" s="8"/>
      <c r="C123" s="8">
        <v>111600</v>
      </c>
      <c r="D123" s="8">
        <v>133200</v>
      </c>
      <c r="E123" s="20">
        <v>234080</v>
      </c>
      <c r="F123" s="22">
        <f t="shared" si="1"/>
        <v>478880</v>
      </c>
      <c r="G123" s="8"/>
      <c r="H123" s="8"/>
    </row>
    <row r="124" spans="1:8" s="6" customFormat="1">
      <c r="A124" s="7" t="s">
        <v>116</v>
      </c>
      <c r="B124" s="8"/>
      <c r="C124" s="8">
        <v>279000</v>
      </c>
      <c r="D124" s="8">
        <v>333000</v>
      </c>
      <c r="E124" s="20">
        <v>585200</v>
      </c>
      <c r="F124" s="22">
        <f t="shared" si="1"/>
        <v>1197200</v>
      </c>
      <c r="G124" s="8"/>
      <c r="H124" s="8"/>
    </row>
    <row r="125" spans="1:8" s="6" customFormat="1">
      <c r="A125" s="7" t="s">
        <v>117</v>
      </c>
      <c r="B125" s="8"/>
      <c r="C125" s="8">
        <v>279000</v>
      </c>
      <c r="D125" s="8">
        <v>333000</v>
      </c>
      <c r="E125" s="20">
        <v>585200</v>
      </c>
      <c r="F125" s="22">
        <f t="shared" si="1"/>
        <v>1197200</v>
      </c>
      <c r="G125" s="8"/>
      <c r="H125" s="8"/>
    </row>
    <row r="126" spans="1:8" s="6" customFormat="1">
      <c r="A126" s="7" t="s">
        <v>95</v>
      </c>
      <c r="B126" s="8"/>
      <c r="C126" s="8">
        <v>111600</v>
      </c>
      <c r="D126" s="8">
        <v>133200</v>
      </c>
      <c r="E126" s="20">
        <v>234080</v>
      </c>
      <c r="F126" s="22">
        <f t="shared" si="1"/>
        <v>478880</v>
      </c>
      <c r="G126" s="8"/>
      <c r="H126" s="8"/>
    </row>
    <row r="127" spans="1:8" s="6" customFormat="1">
      <c r="A127" s="19" t="s">
        <v>164</v>
      </c>
      <c r="B127" s="8"/>
      <c r="C127" s="8"/>
      <c r="D127" s="8"/>
      <c r="E127" s="20">
        <v>702240</v>
      </c>
      <c r="F127" s="22">
        <f t="shared" si="1"/>
        <v>702240</v>
      </c>
      <c r="G127" s="8">
        <v>2031024</v>
      </c>
      <c r="H127" s="8"/>
    </row>
    <row r="128" spans="1:8" s="6" customFormat="1">
      <c r="A128" s="7" t="s">
        <v>96</v>
      </c>
      <c r="B128" s="8"/>
      <c r="C128" s="8">
        <v>111600</v>
      </c>
      <c r="D128" s="8">
        <v>133200</v>
      </c>
      <c r="E128" s="20">
        <v>234080</v>
      </c>
      <c r="F128" s="22">
        <f t="shared" si="1"/>
        <v>478880</v>
      </c>
      <c r="G128" s="8"/>
      <c r="H128" s="8"/>
    </row>
    <row r="129" spans="1:8" s="6" customFormat="1">
      <c r="A129" s="7" t="s">
        <v>75</v>
      </c>
      <c r="B129" s="8"/>
      <c r="C129" s="8">
        <v>55800</v>
      </c>
      <c r="D129" s="8">
        <v>66600</v>
      </c>
      <c r="E129" s="20">
        <v>117040</v>
      </c>
      <c r="F129" s="22">
        <f t="shared" si="1"/>
        <v>239440</v>
      </c>
      <c r="G129" s="8"/>
      <c r="H129" s="8"/>
    </row>
    <row r="130" spans="1:8" s="6" customFormat="1">
      <c r="A130" s="7" t="s">
        <v>45</v>
      </c>
      <c r="B130" s="8"/>
      <c r="C130" s="8">
        <v>0</v>
      </c>
      <c r="D130" s="8">
        <v>66600</v>
      </c>
      <c r="E130" s="20">
        <v>117040</v>
      </c>
      <c r="F130" s="22">
        <f t="shared" si="1"/>
        <v>183640</v>
      </c>
      <c r="G130" s="8"/>
      <c r="H130" s="8"/>
    </row>
    <row r="131" spans="1:8" s="6" customFormat="1">
      <c r="A131" s="7" t="s">
        <v>76</v>
      </c>
      <c r="B131" s="8"/>
      <c r="C131" s="8">
        <v>0</v>
      </c>
      <c r="D131" s="8">
        <v>66600</v>
      </c>
      <c r="E131" s="20">
        <v>117040</v>
      </c>
      <c r="F131" s="22">
        <f t="shared" si="1"/>
        <v>183640</v>
      </c>
      <c r="G131" s="8"/>
      <c r="H131" s="8"/>
    </row>
    <row r="132" spans="1:8" s="6" customFormat="1">
      <c r="A132" s="7" t="s">
        <v>141</v>
      </c>
      <c r="B132" s="8"/>
      <c r="C132" s="8">
        <v>1060200</v>
      </c>
      <c r="D132" s="8">
        <v>1265400</v>
      </c>
      <c r="E132" s="20">
        <v>2223760</v>
      </c>
      <c r="F132" s="22">
        <f t="shared" si="1"/>
        <v>4549360</v>
      </c>
      <c r="G132" s="8"/>
      <c r="H132" s="8"/>
    </row>
    <row r="133" spans="1:8" s="6" customFormat="1">
      <c r="A133" s="7" t="s">
        <v>135</v>
      </c>
      <c r="B133" s="8"/>
      <c r="C133" s="8">
        <v>558000</v>
      </c>
      <c r="D133" s="8">
        <v>0</v>
      </c>
      <c r="E133" s="20"/>
      <c r="F133" s="22">
        <f t="shared" si="1"/>
        <v>558000</v>
      </c>
      <c r="G133" s="8"/>
      <c r="H133" s="8"/>
    </row>
    <row r="134" spans="1:8" s="6" customFormat="1">
      <c r="A134" s="7" t="s">
        <v>77</v>
      </c>
      <c r="B134" s="8"/>
      <c r="C134" s="8">
        <v>55800</v>
      </c>
      <c r="D134" s="8">
        <v>66600</v>
      </c>
      <c r="E134" s="20">
        <v>117040</v>
      </c>
      <c r="F134" s="22">
        <f t="shared" si="1"/>
        <v>239440</v>
      </c>
      <c r="G134" s="8"/>
      <c r="H134" s="8"/>
    </row>
    <row r="135" spans="1:8" s="6" customFormat="1">
      <c r="A135" s="7" t="s">
        <v>123</v>
      </c>
      <c r="B135" s="8"/>
      <c r="C135" s="8">
        <v>334800</v>
      </c>
      <c r="D135" s="8">
        <v>399600</v>
      </c>
      <c r="E135" s="20">
        <v>702240</v>
      </c>
      <c r="F135" s="22">
        <f t="shared" si="1"/>
        <v>1436640</v>
      </c>
      <c r="G135" s="8"/>
      <c r="H135" s="8"/>
    </row>
    <row r="136" spans="1:8" s="6" customFormat="1">
      <c r="A136" s="7" t="s">
        <v>46</v>
      </c>
      <c r="B136" s="8"/>
      <c r="C136" s="8">
        <v>55800</v>
      </c>
      <c r="D136" s="8">
        <v>66600</v>
      </c>
      <c r="E136" s="20"/>
      <c r="F136" s="22">
        <f t="shared" si="1"/>
        <v>122400</v>
      </c>
      <c r="G136" s="8"/>
      <c r="H136" s="8"/>
    </row>
    <row r="137" spans="1:8" s="6" customFormat="1">
      <c r="A137" s="7" t="s">
        <v>78</v>
      </c>
      <c r="B137" s="8"/>
      <c r="C137" s="8">
        <v>55800</v>
      </c>
      <c r="D137" s="8">
        <v>66600</v>
      </c>
      <c r="E137" s="20">
        <v>117040</v>
      </c>
      <c r="F137" s="22">
        <f t="shared" si="1"/>
        <v>239440</v>
      </c>
      <c r="G137" s="8"/>
      <c r="H137" s="8"/>
    </row>
    <row r="138" spans="1:8" s="6" customFormat="1">
      <c r="A138" s="7" t="s">
        <v>144</v>
      </c>
      <c r="B138" s="8"/>
      <c r="C138" s="8">
        <v>1116000</v>
      </c>
      <c r="D138" s="8">
        <v>1332000</v>
      </c>
      <c r="E138" s="20"/>
      <c r="F138" s="22">
        <f t="shared" si="1"/>
        <v>2448000</v>
      </c>
      <c r="G138" s="8"/>
      <c r="H138" s="8"/>
    </row>
    <row r="139" spans="1:8" s="6" customFormat="1">
      <c r="A139" s="7" t="s">
        <v>103</v>
      </c>
      <c r="B139" s="8"/>
      <c r="C139" s="8">
        <v>223200</v>
      </c>
      <c r="D139" s="8">
        <v>266400</v>
      </c>
      <c r="E139" s="20">
        <v>468160</v>
      </c>
      <c r="F139" s="22">
        <f t="shared" ref="F139:F159" si="2">B139+C139+D139+E139</f>
        <v>957760</v>
      </c>
      <c r="G139" s="8"/>
      <c r="H139" s="8"/>
    </row>
    <row r="140" spans="1:8" s="6" customFormat="1">
      <c r="A140" s="7" t="s">
        <v>79</v>
      </c>
      <c r="B140" s="8"/>
      <c r="C140" s="8">
        <v>55800</v>
      </c>
      <c r="D140" s="8">
        <v>0</v>
      </c>
      <c r="E140" s="20">
        <v>117040</v>
      </c>
      <c r="F140" s="22">
        <f t="shared" si="2"/>
        <v>172840</v>
      </c>
      <c r="G140" s="8"/>
      <c r="H140" s="8"/>
    </row>
    <row r="141" spans="1:8" s="6" customFormat="1">
      <c r="A141" s="7" t="s">
        <v>47</v>
      </c>
      <c r="B141" s="8"/>
      <c r="C141" s="8">
        <v>167400</v>
      </c>
      <c r="D141" s="8">
        <v>199800</v>
      </c>
      <c r="E141" s="20">
        <v>351120</v>
      </c>
      <c r="F141" s="22">
        <f t="shared" si="2"/>
        <v>718320</v>
      </c>
      <c r="G141" s="8"/>
      <c r="H141" s="8"/>
    </row>
    <row r="142" spans="1:8" s="6" customFormat="1">
      <c r="A142" s="7" t="s">
        <v>136</v>
      </c>
      <c r="B142" s="8"/>
      <c r="C142" s="8">
        <v>558000</v>
      </c>
      <c r="D142" s="8">
        <v>666000</v>
      </c>
      <c r="E142" s="20">
        <v>1170400</v>
      </c>
      <c r="F142" s="22">
        <f t="shared" si="2"/>
        <v>2394400</v>
      </c>
      <c r="G142" s="8"/>
      <c r="H142" s="8"/>
    </row>
    <row r="143" spans="1:8" s="6" customFormat="1">
      <c r="A143" s="7" t="s">
        <v>48</v>
      </c>
      <c r="B143" s="8"/>
      <c r="C143" s="8">
        <v>279000</v>
      </c>
      <c r="D143" s="8">
        <v>333000</v>
      </c>
      <c r="E143" s="20"/>
      <c r="F143" s="22">
        <f t="shared" si="2"/>
        <v>612000</v>
      </c>
      <c r="G143" s="8"/>
      <c r="H143" s="8"/>
    </row>
    <row r="144" spans="1:8" s="6" customFormat="1">
      <c r="A144" s="7" t="s">
        <v>49</v>
      </c>
      <c r="B144" s="8"/>
      <c r="C144" s="8">
        <v>55800</v>
      </c>
      <c r="D144" s="8">
        <v>66600</v>
      </c>
      <c r="E144" s="20">
        <v>117040</v>
      </c>
      <c r="F144" s="22">
        <f t="shared" si="2"/>
        <v>239440</v>
      </c>
      <c r="G144" s="8"/>
      <c r="H144" s="8"/>
    </row>
    <row r="145" spans="1:8" s="6" customFormat="1">
      <c r="A145" s="7" t="s">
        <v>138</v>
      </c>
      <c r="B145" s="8"/>
      <c r="C145" s="8">
        <v>725400</v>
      </c>
      <c r="D145" s="8">
        <v>865800</v>
      </c>
      <c r="E145" s="20">
        <v>1521520</v>
      </c>
      <c r="F145" s="22">
        <f t="shared" si="2"/>
        <v>3112720</v>
      </c>
      <c r="G145" s="8"/>
      <c r="H145" s="8"/>
    </row>
    <row r="146" spans="1:8" s="6" customFormat="1">
      <c r="A146" s="7" t="s">
        <v>80</v>
      </c>
      <c r="B146" s="8"/>
      <c r="C146" s="8">
        <v>55800</v>
      </c>
      <c r="D146" s="8">
        <v>66600</v>
      </c>
      <c r="E146" s="20">
        <v>117040</v>
      </c>
      <c r="F146" s="22">
        <f t="shared" si="2"/>
        <v>239440</v>
      </c>
      <c r="G146" s="8"/>
      <c r="H146" s="8"/>
    </row>
    <row r="147" spans="1:8" s="6" customFormat="1">
      <c r="A147" s="7" t="s">
        <v>119</v>
      </c>
      <c r="B147" s="8"/>
      <c r="C147" s="8">
        <v>279000</v>
      </c>
      <c r="D147" s="8">
        <v>333000</v>
      </c>
      <c r="E147" s="20">
        <v>585200</v>
      </c>
      <c r="F147" s="22">
        <f t="shared" si="2"/>
        <v>1197200</v>
      </c>
      <c r="G147" s="8"/>
      <c r="H147" s="8"/>
    </row>
    <row r="148" spans="1:8" s="6" customFormat="1">
      <c r="A148" s="7" t="s">
        <v>148</v>
      </c>
      <c r="B148" s="8"/>
      <c r="C148" s="8">
        <v>167400</v>
      </c>
      <c r="D148" s="8">
        <v>199800</v>
      </c>
      <c r="E148" s="20">
        <v>351120</v>
      </c>
      <c r="F148" s="22">
        <f t="shared" si="2"/>
        <v>718320</v>
      </c>
      <c r="G148" s="8"/>
      <c r="H148" s="8"/>
    </row>
    <row r="149" spans="1:8" s="6" customFormat="1">
      <c r="A149" s="19" t="s">
        <v>150</v>
      </c>
      <c r="B149" s="8"/>
      <c r="C149" s="8"/>
      <c r="D149" s="8"/>
      <c r="E149" s="20">
        <v>14630</v>
      </c>
      <c r="F149" s="22">
        <f t="shared" si="2"/>
        <v>14630</v>
      </c>
      <c r="G149" s="8"/>
      <c r="H149" s="8"/>
    </row>
    <row r="150" spans="1:8">
      <c r="A150" s="19" t="s">
        <v>152</v>
      </c>
      <c r="B150" s="8"/>
      <c r="C150" s="8"/>
      <c r="D150" s="8"/>
      <c r="E150" s="20">
        <v>2926</v>
      </c>
      <c r="F150" s="22">
        <f t="shared" si="2"/>
        <v>2926</v>
      </c>
      <c r="G150" s="8"/>
      <c r="H150" s="8"/>
    </row>
    <row r="151" spans="1:8">
      <c r="A151" s="19" t="s">
        <v>153</v>
      </c>
      <c r="B151" s="8"/>
      <c r="C151" s="8"/>
      <c r="D151" s="8"/>
      <c r="E151" s="20">
        <v>2926</v>
      </c>
      <c r="F151" s="22">
        <f t="shared" si="2"/>
        <v>2926</v>
      </c>
      <c r="G151" s="8"/>
      <c r="H151" s="8"/>
    </row>
    <row r="152" spans="1:8">
      <c r="A152" s="19" t="s">
        <v>154</v>
      </c>
      <c r="B152" s="8"/>
      <c r="C152" s="8"/>
      <c r="D152" s="8"/>
      <c r="E152" s="20">
        <v>2926</v>
      </c>
      <c r="F152" s="22">
        <f t="shared" si="2"/>
        <v>2926</v>
      </c>
      <c r="G152" s="8"/>
      <c r="H152" s="8"/>
    </row>
    <row r="153" spans="1:8">
      <c r="A153" s="19" t="s">
        <v>156</v>
      </c>
      <c r="B153" s="8"/>
      <c r="C153" s="8"/>
      <c r="D153" s="8"/>
      <c r="E153" s="20">
        <v>19019</v>
      </c>
      <c r="F153" s="22">
        <f t="shared" si="2"/>
        <v>19019</v>
      </c>
      <c r="G153" s="8"/>
      <c r="H153" s="8"/>
    </row>
    <row r="154" spans="1:8">
      <c r="A154" s="19" t="s">
        <v>157</v>
      </c>
      <c r="B154" s="8"/>
      <c r="C154" s="8"/>
      <c r="D154" s="8"/>
      <c r="E154" s="20">
        <v>146300</v>
      </c>
      <c r="F154" s="22">
        <f t="shared" si="2"/>
        <v>146300</v>
      </c>
      <c r="G154" s="8"/>
      <c r="H154" s="8"/>
    </row>
    <row r="155" spans="1:8">
      <c r="A155" s="19" t="s">
        <v>158</v>
      </c>
      <c r="B155" s="8"/>
      <c r="C155" s="8"/>
      <c r="D155" s="8"/>
      <c r="E155" s="20">
        <v>1463</v>
      </c>
      <c r="F155" s="22">
        <f t="shared" si="2"/>
        <v>1463</v>
      </c>
      <c r="G155" s="8"/>
      <c r="H155" s="8"/>
    </row>
    <row r="156" spans="1:8">
      <c r="A156" s="19" t="s">
        <v>159</v>
      </c>
      <c r="B156" s="8"/>
      <c r="C156" s="8"/>
      <c r="D156" s="8"/>
      <c r="E156" s="20">
        <v>146300</v>
      </c>
      <c r="F156" s="22">
        <f t="shared" si="2"/>
        <v>146300</v>
      </c>
      <c r="G156" s="8"/>
      <c r="H156" s="8"/>
    </row>
    <row r="157" spans="1:8">
      <c r="A157" s="19" t="s">
        <v>160</v>
      </c>
      <c r="B157" s="8"/>
      <c r="C157" s="8"/>
      <c r="D157" s="8"/>
      <c r="E157" s="20">
        <v>2926</v>
      </c>
      <c r="F157" s="22">
        <f t="shared" si="2"/>
        <v>2926</v>
      </c>
      <c r="G157" s="8"/>
      <c r="H157" s="8"/>
    </row>
    <row r="158" spans="1:8">
      <c r="A158" s="19" t="s">
        <v>163</v>
      </c>
      <c r="B158" s="8"/>
      <c r="C158" s="8"/>
      <c r="D158" s="8"/>
      <c r="E158" s="20">
        <v>1463</v>
      </c>
      <c r="F158" s="22">
        <f t="shared" si="2"/>
        <v>1463</v>
      </c>
      <c r="G158" s="8"/>
      <c r="H158" s="8"/>
    </row>
    <row r="159" spans="1:8">
      <c r="A159" s="19">
        <v>673</v>
      </c>
      <c r="B159" s="8"/>
      <c r="C159" s="8"/>
      <c r="D159" s="8"/>
      <c r="E159" s="20">
        <v>8778</v>
      </c>
      <c r="F159" s="22">
        <f t="shared" si="2"/>
        <v>8778</v>
      </c>
      <c r="G159" s="8"/>
      <c r="H159" s="8"/>
    </row>
    <row r="160" spans="1:8">
      <c r="A160" s="19" t="s">
        <v>155</v>
      </c>
      <c r="B160" s="8"/>
      <c r="C160" s="8"/>
      <c r="D160" s="8"/>
      <c r="E160" s="20"/>
      <c r="F160" s="22"/>
      <c r="G160" s="8">
        <v>1823913</v>
      </c>
      <c r="H160" s="8"/>
    </row>
    <row r="161" spans="1:8">
      <c r="A161" s="19"/>
      <c r="B161" s="8"/>
      <c r="C161" s="8"/>
      <c r="D161" s="8"/>
      <c r="E161" s="20"/>
      <c r="F161" s="8"/>
      <c r="G161" s="8"/>
      <c r="H161" s="8"/>
    </row>
    <row r="162" spans="1:8">
      <c r="A162" s="23" t="s">
        <v>149</v>
      </c>
      <c r="B162" s="24">
        <f>SUM(B11:B148)</f>
        <v>0</v>
      </c>
      <c r="C162" s="24">
        <f>SUM(C11:C161)</f>
        <v>30677600</v>
      </c>
      <c r="D162" s="24">
        <f>SUM(D11:D161)</f>
        <v>39846600</v>
      </c>
      <c r="E162" s="24">
        <f>SUM(E11:E161)</f>
        <v>58635577</v>
      </c>
      <c r="F162" s="24">
        <f>SUM(F11:F161)</f>
        <v>129159777</v>
      </c>
      <c r="G162" s="24">
        <f>SUM(G11:G161)</f>
        <v>3854937</v>
      </c>
      <c r="H162" s="11">
        <f>F162+G162</f>
        <v>133014714</v>
      </c>
    </row>
    <row r="173" spans="1:8">
      <c r="C173" s="21"/>
      <c r="D173" s="21"/>
    </row>
  </sheetData>
  <autoFilter ref="A10:F162">
    <filterColumn colId="0"/>
    <filterColumn colId="4"/>
  </autoFilter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scale="83" orientation="portrait" verticalDpi="1200" r:id="rId1"/>
  <headerFooter alignWithMargins="0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H173"/>
  <sheetViews>
    <sheetView showZeros="0" view="pageBreakPreview" topLeftCell="A121" zoomScaleNormal="100" zoomScaleSheetLayoutView="100" workbookViewId="0">
      <selection activeCell="C171" sqref="C171"/>
    </sheetView>
  </sheetViews>
  <sheetFormatPr defaultColWidth="10.33203125" defaultRowHeight="11.25"/>
  <cols>
    <col min="1" max="1" width="46.1640625" style="1" customWidth="1"/>
    <col min="2" max="8" width="16.1640625" style="2" customWidth="1"/>
    <col min="9" max="16384" width="10.33203125" style="1"/>
  </cols>
  <sheetData>
    <row r="1" spans="1:8">
      <c r="C1" s="72" t="s">
        <v>168</v>
      </c>
      <c r="D1" s="72"/>
      <c r="E1" s="72"/>
      <c r="F1" s="72"/>
    </row>
    <row r="2" spans="1:8">
      <c r="C2" s="72" t="s">
        <v>166</v>
      </c>
      <c r="D2" s="72"/>
      <c r="E2" s="72"/>
      <c r="F2" s="72"/>
    </row>
    <row r="3" spans="1:8">
      <c r="C3" s="72" t="s">
        <v>167</v>
      </c>
      <c r="D3" s="72"/>
      <c r="E3" s="72"/>
      <c r="F3" s="72"/>
    </row>
    <row r="4" spans="1:8">
      <c r="C4" s="72" t="s">
        <v>170</v>
      </c>
      <c r="D4" s="72"/>
      <c r="E4" s="72"/>
      <c r="F4" s="72"/>
    </row>
    <row r="6" spans="1:8">
      <c r="A6" s="71" t="s">
        <v>4</v>
      </c>
      <c r="B6" s="71"/>
      <c r="C6" s="71"/>
      <c r="D6" s="71"/>
      <c r="E6" s="71"/>
      <c r="F6" s="71"/>
      <c r="G6" s="25"/>
      <c r="H6" s="1"/>
    </row>
    <row r="7" spans="1:8">
      <c r="A7" s="71" t="s">
        <v>5</v>
      </c>
      <c r="B7" s="73"/>
      <c r="C7" s="73"/>
      <c r="D7" s="73"/>
      <c r="E7" s="73"/>
      <c r="F7" s="73"/>
      <c r="G7" s="26"/>
      <c r="H7" s="1"/>
    </row>
    <row r="8" spans="1:8">
      <c r="A8" s="71" t="s">
        <v>169</v>
      </c>
      <c r="B8" s="71"/>
      <c r="C8" s="71"/>
      <c r="D8" s="71"/>
      <c r="E8" s="71"/>
      <c r="F8" s="71"/>
      <c r="G8" s="25"/>
      <c r="H8" s="1"/>
    </row>
    <row r="9" spans="1:8">
      <c r="A9" s="71"/>
      <c r="B9" s="71"/>
      <c r="C9" s="71"/>
      <c r="D9" s="71"/>
      <c r="E9" s="71"/>
      <c r="F9" s="71"/>
      <c r="G9" s="25"/>
      <c r="H9" s="1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  <c r="G10" s="4" t="s">
        <v>165</v>
      </c>
      <c r="H10" s="4"/>
    </row>
    <row r="11" spans="1:8" s="6" customFormat="1">
      <c r="A11" s="7" t="s">
        <v>125</v>
      </c>
      <c r="B11" s="8"/>
      <c r="C11" s="8"/>
      <c r="D11" s="8"/>
      <c r="E11" s="20"/>
      <c r="F11" s="22">
        <f t="shared" ref="F11:F74" si="0">B11+C11+D11+E11</f>
        <v>0</v>
      </c>
      <c r="G11" s="8"/>
      <c r="H11" s="8"/>
    </row>
    <row r="12" spans="1:8" s="6" customFormat="1">
      <c r="A12" s="7" t="s">
        <v>9</v>
      </c>
      <c r="B12" s="8">
        <v>0</v>
      </c>
      <c r="C12" s="8">
        <v>55800</v>
      </c>
      <c r="D12" s="8">
        <v>66600</v>
      </c>
      <c r="E12" s="20">
        <v>117040</v>
      </c>
      <c r="F12" s="22">
        <f t="shared" si="0"/>
        <v>239440</v>
      </c>
      <c r="G12" s="8">
        <v>0</v>
      </c>
      <c r="H12" s="8">
        <v>0</v>
      </c>
    </row>
    <row r="13" spans="1:8" s="6" customFormat="1">
      <c r="A13" s="7" t="s">
        <v>81</v>
      </c>
      <c r="B13" s="8"/>
      <c r="C13" s="8">
        <v>111600</v>
      </c>
      <c r="D13" s="8">
        <v>133200</v>
      </c>
      <c r="E13" s="20">
        <v>234080</v>
      </c>
      <c r="F13" s="22">
        <f t="shared" si="0"/>
        <v>478880</v>
      </c>
      <c r="G13" s="8"/>
      <c r="H13" s="8"/>
    </row>
    <row r="14" spans="1:8" s="6" customFormat="1">
      <c r="A14" s="7" t="s">
        <v>120</v>
      </c>
      <c r="B14" s="8"/>
      <c r="C14" s="8">
        <v>334800</v>
      </c>
      <c r="D14" s="8">
        <v>399600</v>
      </c>
      <c r="E14" s="20">
        <v>702240</v>
      </c>
      <c r="F14" s="22">
        <f t="shared" si="0"/>
        <v>1436640</v>
      </c>
      <c r="G14" s="8"/>
      <c r="H14" s="8"/>
    </row>
    <row r="15" spans="1:8" s="6" customFormat="1">
      <c r="A15" s="7" t="s">
        <v>10</v>
      </c>
      <c r="B15" s="8"/>
      <c r="C15" s="8">
        <v>223200</v>
      </c>
      <c r="D15" s="8">
        <v>266400</v>
      </c>
      <c r="E15" s="20"/>
      <c r="F15" s="22">
        <f t="shared" si="0"/>
        <v>489600</v>
      </c>
      <c r="G15" s="8"/>
      <c r="H15" s="8"/>
    </row>
    <row r="16" spans="1:8" s="6" customFormat="1">
      <c r="A16" s="7" t="s">
        <v>11</v>
      </c>
      <c r="B16" s="8"/>
      <c r="C16" s="8">
        <v>55800</v>
      </c>
      <c r="D16" s="8">
        <v>66600</v>
      </c>
      <c r="E16" s="20"/>
      <c r="F16" s="22">
        <f t="shared" si="0"/>
        <v>122400</v>
      </c>
      <c r="G16" s="8"/>
      <c r="H16" s="8"/>
    </row>
    <row r="17" spans="1:8" s="6" customFormat="1">
      <c r="A17" s="7" t="s">
        <v>82</v>
      </c>
      <c r="B17" s="8"/>
      <c r="C17" s="8">
        <v>111600</v>
      </c>
      <c r="D17" s="8">
        <v>133200</v>
      </c>
      <c r="E17" s="20">
        <v>234080</v>
      </c>
      <c r="F17" s="22">
        <f t="shared" si="0"/>
        <v>478880</v>
      </c>
      <c r="G17" s="8"/>
      <c r="H17" s="8"/>
    </row>
    <row r="18" spans="1:8" s="6" customFormat="1">
      <c r="A18" s="7" t="s">
        <v>12</v>
      </c>
      <c r="B18" s="8"/>
      <c r="C18" s="8">
        <v>111600</v>
      </c>
      <c r="D18" s="8">
        <v>133200</v>
      </c>
      <c r="E18" s="20">
        <v>234080</v>
      </c>
      <c r="F18" s="22">
        <f t="shared" si="0"/>
        <v>478880</v>
      </c>
      <c r="G18" s="8"/>
      <c r="H18" s="8"/>
    </row>
    <row r="19" spans="1:8" s="6" customFormat="1">
      <c r="A19" s="7" t="s">
        <v>13</v>
      </c>
      <c r="B19" s="8"/>
      <c r="C19" s="8">
        <v>0</v>
      </c>
      <c r="D19" s="8">
        <v>66600</v>
      </c>
      <c r="E19" s="20">
        <v>117040</v>
      </c>
      <c r="F19" s="22">
        <f t="shared" si="0"/>
        <v>183640</v>
      </c>
      <c r="G19" s="8"/>
      <c r="H19" s="8"/>
    </row>
    <row r="20" spans="1:8" s="6" customFormat="1">
      <c r="A20" s="7" t="s">
        <v>14</v>
      </c>
      <c r="B20" s="8"/>
      <c r="C20" s="8">
        <v>55800</v>
      </c>
      <c r="D20" s="8">
        <v>66600</v>
      </c>
      <c r="E20" s="20">
        <v>117040</v>
      </c>
      <c r="F20" s="22">
        <f t="shared" si="0"/>
        <v>239440</v>
      </c>
      <c r="G20" s="8"/>
      <c r="H20" s="8"/>
    </row>
    <row r="21" spans="1:8" s="6" customFormat="1">
      <c r="A21" s="7" t="s">
        <v>51</v>
      </c>
      <c r="B21" s="8"/>
      <c r="C21" s="8">
        <v>55800</v>
      </c>
      <c r="D21" s="8">
        <v>66600</v>
      </c>
      <c r="E21" s="20">
        <v>117040</v>
      </c>
      <c r="F21" s="22">
        <f t="shared" si="0"/>
        <v>239440</v>
      </c>
      <c r="G21" s="8"/>
      <c r="H21" s="8"/>
    </row>
    <row r="22" spans="1:8" s="6" customFormat="1">
      <c r="A22" s="7" t="s">
        <v>15</v>
      </c>
      <c r="B22" s="8"/>
      <c r="C22" s="8">
        <v>0</v>
      </c>
      <c r="D22" s="8">
        <v>66600</v>
      </c>
      <c r="E22" s="20">
        <v>117040</v>
      </c>
      <c r="F22" s="22">
        <f t="shared" si="0"/>
        <v>183640</v>
      </c>
      <c r="G22" s="8"/>
      <c r="H22" s="8"/>
    </row>
    <row r="23" spans="1:8" s="6" customFormat="1">
      <c r="A23" s="7" t="s">
        <v>16</v>
      </c>
      <c r="B23" s="8"/>
      <c r="C23" s="8">
        <v>279000</v>
      </c>
      <c r="D23" s="8">
        <v>333000</v>
      </c>
      <c r="E23" s="20">
        <v>585200</v>
      </c>
      <c r="F23" s="22">
        <f t="shared" si="0"/>
        <v>1197200</v>
      </c>
      <c r="G23" s="8"/>
      <c r="H23" s="8"/>
    </row>
    <row r="24" spans="1:8" s="6" customFormat="1">
      <c r="A24" s="7" t="s">
        <v>151</v>
      </c>
      <c r="B24" s="8"/>
      <c r="C24" s="8"/>
      <c r="D24" s="8"/>
      <c r="E24" s="20">
        <v>585200</v>
      </c>
      <c r="F24" s="22">
        <f t="shared" si="0"/>
        <v>585200</v>
      </c>
      <c r="G24" s="8"/>
      <c r="H24" s="8"/>
    </row>
    <row r="25" spans="1:8" s="6" customFormat="1">
      <c r="A25" s="7" t="s">
        <v>18</v>
      </c>
      <c r="B25" s="8"/>
      <c r="C25" s="8">
        <v>441000</v>
      </c>
      <c r="D25" s="8">
        <v>781200</v>
      </c>
      <c r="E25" s="20"/>
      <c r="F25" s="22">
        <f t="shared" si="0"/>
        <v>1222200</v>
      </c>
      <c r="G25" s="8"/>
      <c r="H25" s="8"/>
    </row>
    <row r="26" spans="1:8" s="6" customFormat="1">
      <c r="A26" s="7" t="s">
        <v>52</v>
      </c>
      <c r="B26" s="8"/>
      <c r="C26" s="8">
        <v>55800</v>
      </c>
      <c r="D26" s="8">
        <v>66600</v>
      </c>
      <c r="E26" s="20">
        <v>117040</v>
      </c>
      <c r="F26" s="22">
        <f t="shared" si="0"/>
        <v>239440</v>
      </c>
      <c r="G26" s="8"/>
      <c r="H26" s="8"/>
    </row>
    <row r="27" spans="1:8" s="6" customFormat="1">
      <c r="A27" s="7" t="s">
        <v>19</v>
      </c>
      <c r="B27" s="8"/>
      <c r="C27" s="8"/>
      <c r="D27" s="8"/>
      <c r="E27" s="20"/>
      <c r="F27" s="22">
        <f t="shared" si="0"/>
        <v>0</v>
      </c>
      <c r="G27" s="8"/>
      <c r="H27" s="8"/>
    </row>
    <row r="28" spans="1:8" s="6" customFormat="1">
      <c r="A28" s="7" t="s">
        <v>100</v>
      </c>
      <c r="B28" s="8"/>
      <c r="C28" s="8">
        <v>223200</v>
      </c>
      <c r="D28" s="8">
        <v>266400</v>
      </c>
      <c r="E28" s="20">
        <v>468160</v>
      </c>
      <c r="F28" s="22">
        <f t="shared" si="0"/>
        <v>957760</v>
      </c>
      <c r="G28" s="8"/>
      <c r="H28" s="8"/>
    </row>
    <row r="29" spans="1:8" s="6" customFormat="1">
      <c r="A29" s="7" t="s">
        <v>104</v>
      </c>
      <c r="B29" s="8"/>
      <c r="C29" s="8">
        <v>279000</v>
      </c>
      <c r="D29" s="8">
        <v>333000</v>
      </c>
      <c r="E29" s="20">
        <v>585200</v>
      </c>
      <c r="F29" s="22">
        <f t="shared" si="0"/>
        <v>1197200</v>
      </c>
      <c r="G29" s="8"/>
      <c r="H29" s="8"/>
    </row>
    <row r="30" spans="1:8" s="6" customFormat="1">
      <c r="A30" s="7" t="s">
        <v>53</v>
      </c>
      <c r="B30" s="8"/>
      <c r="C30" s="8">
        <v>55800</v>
      </c>
      <c r="D30" s="8">
        <v>66600</v>
      </c>
      <c r="E30" s="20">
        <v>117040</v>
      </c>
      <c r="F30" s="22">
        <f t="shared" si="0"/>
        <v>239440</v>
      </c>
      <c r="G30" s="8"/>
      <c r="H30" s="8"/>
    </row>
    <row r="31" spans="1:8" s="6" customFormat="1">
      <c r="A31" s="7" t="s">
        <v>20</v>
      </c>
      <c r="B31" s="8"/>
      <c r="C31" s="8">
        <v>0</v>
      </c>
      <c r="D31" s="8">
        <v>266400</v>
      </c>
      <c r="E31" s="20">
        <v>468160</v>
      </c>
      <c r="F31" s="22">
        <f t="shared" si="0"/>
        <v>734560</v>
      </c>
      <c r="G31" s="8"/>
      <c r="H31" s="8"/>
    </row>
    <row r="32" spans="1:8" s="6" customFormat="1">
      <c r="A32" s="7" t="s">
        <v>54</v>
      </c>
      <c r="B32" s="8"/>
      <c r="C32" s="8">
        <v>55800</v>
      </c>
      <c r="D32" s="8">
        <v>66600</v>
      </c>
      <c r="E32" s="20">
        <v>117040</v>
      </c>
      <c r="F32" s="22">
        <f t="shared" si="0"/>
        <v>239440</v>
      </c>
      <c r="G32" s="8"/>
      <c r="H32" s="8"/>
    </row>
    <row r="33" spans="1:8" s="6" customFormat="1">
      <c r="A33" s="19" t="s">
        <v>161</v>
      </c>
      <c r="B33" s="8"/>
      <c r="C33" s="8"/>
      <c r="D33" s="8"/>
      <c r="E33" s="20">
        <v>234080</v>
      </c>
      <c r="F33" s="22">
        <f t="shared" si="0"/>
        <v>234080</v>
      </c>
      <c r="G33" s="8"/>
      <c r="H33" s="8"/>
    </row>
    <row r="34" spans="1:8" s="6" customFormat="1">
      <c r="A34" s="19" t="s">
        <v>83</v>
      </c>
      <c r="B34" s="8"/>
      <c r="C34" s="8"/>
      <c r="D34" s="8"/>
      <c r="E34" s="20">
        <v>234080</v>
      </c>
      <c r="F34" s="22">
        <f t="shared" si="0"/>
        <v>234080</v>
      </c>
      <c r="G34" s="8"/>
      <c r="H34" s="8"/>
    </row>
    <row r="35" spans="1:8" s="6" customFormat="1">
      <c r="A35" s="7" t="s">
        <v>126</v>
      </c>
      <c r="B35" s="8"/>
      <c r="C35" s="8">
        <v>558000</v>
      </c>
      <c r="D35" s="8">
        <v>666000</v>
      </c>
      <c r="E35" s="20"/>
      <c r="F35" s="22">
        <f t="shared" si="0"/>
        <v>1224000</v>
      </c>
      <c r="G35" s="8"/>
      <c r="H35" s="8"/>
    </row>
    <row r="36" spans="1:8" s="6" customFormat="1">
      <c r="A36" s="7" t="s">
        <v>83</v>
      </c>
      <c r="B36" s="8"/>
      <c r="C36" s="8">
        <v>111600</v>
      </c>
      <c r="D36" s="8">
        <v>133200</v>
      </c>
      <c r="E36" s="20"/>
      <c r="F36" s="22">
        <f t="shared" si="0"/>
        <v>244800</v>
      </c>
      <c r="G36" s="8"/>
      <c r="H36" s="8"/>
    </row>
    <row r="37" spans="1:8" s="6" customFormat="1">
      <c r="A37" s="7" t="s">
        <v>21</v>
      </c>
      <c r="B37" s="8"/>
      <c r="C37" s="8">
        <v>0</v>
      </c>
      <c r="D37" s="8">
        <v>66600</v>
      </c>
      <c r="E37" s="20"/>
      <c r="F37" s="22">
        <f t="shared" si="0"/>
        <v>66600</v>
      </c>
      <c r="G37" s="8"/>
      <c r="H37" s="8"/>
    </row>
    <row r="38" spans="1:8" s="6" customFormat="1">
      <c r="A38" s="7" t="s">
        <v>142</v>
      </c>
      <c r="B38" s="8"/>
      <c r="C38" s="8">
        <v>1116000</v>
      </c>
      <c r="D38" s="8">
        <v>1332000</v>
      </c>
      <c r="E38" s="20"/>
      <c r="F38" s="22">
        <f t="shared" si="0"/>
        <v>2448000</v>
      </c>
      <c r="G38" s="8"/>
      <c r="H38" s="8"/>
    </row>
    <row r="39" spans="1:8" s="6" customFormat="1">
      <c r="A39" s="7" t="s">
        <v>146</v>
      </c>
      <c r="B39" s="8"/>
      <c r="C39" s="8">
        <v>2790000</v>
      </c>
      <c r="D39" s="8">
        <v>3330000</v>
      </c>
      <c r="E39" s="20">
        <v>5852000</v>
      </c>
      <c r="F39" s="22">
        <f t="shared" si="0"/>
        <v>11972000</v>
      </c>
      <c r="G39" s="8"/>
      <c r="H39" s="8"/>
    </row>
    <row r="40" spans="1:8" s="6" customFormat="1">
      <c r="A40" s="7" t="s">
        <v>105</v>
      </c>
      <c r="B40" s="8"/>
      <c r="C40" s="8">
        <v>279000</v>
      </c>
      <c r="D40" s="8">
        <v>333000</v>
      </c>
      <c r="E40" s="20">
        <v>585200</v>
      </c>
      <c r="F40" s="22">
        <f t="shared" si="0"/>
        <v>1197200</v>
      </c>
      <c r="G40" s="8"/>
      <c r="H40" s="8"/>
    </row>
    <row r="41" spans="1:8" s="6" customFormat="1">
      <c r="A41" s="7" t="s">
        <v>22</v>
      </c>
      <c r="B41" s="8"/>
      <c r="C41" s="8"/>
      <c r="D41" s="8"/>
      <c r="E41" s="20"/>
      <c r="F41" s="22">
        <f t="shared" si="0"/>
        <v>0</v>
      </c>
      <c r="G41" s="8"/>
      <c r="H41" s="8"/>
    </row>
    <row r="42" spans="1:8" s="6" customFormat="1">
      <c r="A42" s="7" t="s">
        <v>23</v>
      </c>
      <c r="B42" s="8"/>
      <c r="C42" s="8">
        <v>472500</v>
      </c>
      <c r="D42" s="8">
        <v>837000</v>
      </c>
      <c r="E42" s="20"/>
      <c r="F42" s="22">
        <f t="shared" si="0"/>
        <v>1309500</v>
      </c>
      <c r="G42" s="8"/>
      <c r="H42" s="8"/>
    </row>
    <row r="43" spans="1:8" s="6" customFormat="1">
      <c r="A43" s="7" t="s">
        <v>55</v>
      </c>
      <c r="B43" s="8"/>
      <c r="C43" s="8">
        <v>55800</v>
      </c>
      <c r="D43" s="8">
        <v>66600</v>
      </c>
      <c r="E43" s="20">
        <v>117040</v>
      </c>
      <c r="F43" s="22">
        <f t="shared" si="0"/>
        <v>239440</v>
      </c>
      <c r="G43" s="8"/>
      <c r="H43" s="8"/>
    </row>
    <row r="44" spans="1:8" s="6" customFormat="1">
      <c r="A44" s="7" t="s">
        <v>56</v>
      </c>
      <c r="B44" s="8"/>
      <c r="C44" s="8">
        <v>55800</v>
      </c>
      <c r="D44" s="8">
        <v>66600</v>
      </c>
      <c r="E44" s="20">
        <v>117040</v>
      </c>
      <c r="F44" s="22">
        <f t="shared" si="0"/>
        <v>239440</v>
      </c>
      <c r="G44" s="8"/>
      <c r="H44" s="8"/>
    </row>
    <row r="45" spans="1:8" s="6" customFormat="1">
      <c r="A45" s="7" t="s">
        <v>124</v>
      </c>
      <c r="B45" s="8"/>
      <c r="C45" s="8">
        <v>390400</v>
      </c>
      <c r="D45" s="8">
        <v>466200</v>
      </c>
      <c r="E45" s="20">
        <v>819280</v>
      </c>
      <c r="F45" s="22">
        <f t="shared" si="0"/>
        <v>1675880</v>
      </c>
      <c r="G45" s="8"/>
      <c r="H45" s="8"/>
    </row>
    <row r="46" spans="1:8" s="6" customFormat="1">
      <c r="A46" s="19" t="s">
        <v>162</v>
      </c>
      <c r="B46" s="8"/>
      <c r="C46" s="8"/>
      <c r="D46" s="8"/>
      <c r="E46" s="20">
        <v>936320</v>
      </c>
      <c r="F46" s="22">
        <f t="shared" si="0"/>
        <v>936320</v>
      </c>
      <c r="G46" s="8"/>
      <c r="H46" s="8"/>
    </row>
    <row r="47" spans="1:8" s="6" customFormat="1">
      <c r="A47" s="7" t="s">
        <v>57</v>
      </c>
      <c r="B47" s="8"/>
      <c r="C47" s="8">
        <v>50800</v>
      </c>
      <c r="D47" s="8">
        <v>66600</v>
      </c>
      <c r="E47" s="20">
        <v>117040</v>
      </c>
      <c r="F47" s="22">
        <f t="shared" si="0"/>
        <v>234440</v>
      </c>
      <c r="G47" s="8"/>
      <c r="H47" s="8"/>
    </row>
    <row r="48" spans="1:8" s="6" customFormat="1">
      <c r="A48" s="7" t="s">
        <v>58</v>
      </c>
      <c r="B48" s="8"/>
      <c r="C48" s="8">
        <v>55800</v>
      </c>
      <c r="D48" s="8">
        <v>66600</v>
      </c>
      <c r="E48" s="20">
        <v>117040</v>
      </c>
      <c r="F48" s="22">
        <f t="shared" si="0"/>
        <v>239440</v>
      </c>
      <c r="G48" s="8"/>
      <c r="H48" s="8"/>
    </row>
    <row r="49" spans="1:8" s="6" customFormat="1">
      <c r="A49" s="7" t="s">
        <v>59</v>
      </c>
      <c r="B49" s="8"/>
      <c r="C49" s="8">
        <v>55800</v>
      </c>
      <c r="D49" s="8">
        <v>66600</v>
      </c>
      <c r="E49" s="20">
        <v>117040</v>
      </c>
      <c r="F49" s="22">
        <f t="shared" si="0"/>
        <v>239440</v>
      </c>
      <c r="G49" s="8"/>
      <c r="H49" s="8"/>
    </row>
    <row r="50" spans="1:8" s="6" customFormat="1">
      <c r="A50" s="7" t="s">
        <v>84</v>
      </c>
      <c r="B50" s="8"/>
      <c r="C50" s="8">
        <v>111600</v>
      </c>
      <c r="D50" s="8">
        <v>133200</v>
      </c>
      <c r="E50" s="20">
        <v>234080</v>
      </c>
      <c r="F50" s="22">
        <f t="shared" si="0"/>
        <v>478880</v>
      </c>
      <c r="G50" s="8"/>
      <c r="H50" s="8"/>
    </row>
    <row r="51" spans="1:8" s="6" customFormat="1">
      <c r="A51" s="7" t="s">
        <v>106</v>
      </c>
      <c r="B51" s="8"/>
      <c r="C51" s="8">
        <v>279000</v>
      </c>
      <c r="D51" s="8">
        <v>333000</v>
      </c>
      <c r="E51" s="20">
        <v>585200</v>
      </c>
      <c r="F51" s="22">
        <f t="shared" si="0"/>
        <v>1197200</v>
      </c>
      <c r="G51" s="8"/>
      <c r="H51" s="8"/>
    </row>
    <row r="52" spans="1:8" s="6" customFormat="1">
      <c r="A52" s="7" t="s">
        <v>139</v>
      </c>
      <c r="B52" s="8"/>
      <c r="C52" s="8">
        <v>837000</v>
      </c>
      <c r="D52" s="8">
        <v>999000</v>
      </c>
      <c r="E52" s="20">
        <v>1755600</v>
      </c>
      <c r="F52" s="22">
        <f t="shared" si="0"/>
        <v>3591600</v>
      </c>
      <c r="G52" s="8"/>
      <c r="H52" s="8"/>
    </row>
    <row r="53" spans="1:8" s="6" customFormat="1">
      <c r="A53" s="7" t="s">
        <v>85</v>
      </c>
      <c r="B53" s="8"/>
      <c r="C53" s="8">
        <v>111600</v>
      </c>
      <c r="D53" s="8">
        <v>133200</v>
      </c>
      <c r="E53" s="20">
        <v>234080</v>
      </c>
      <c r="F53" s="22">
        <f t="shared" si="0"/>
        <v>478880</v>
      </c>
      <c r="G53" s="8"/>
      <c r="H53" s="8"/>
    </row>
    <row r="54" spans="1:8" s="6" customFormat="1">
      <c r="A54" s="7" t="s">
        <v>107</v>
      </c>
      <c r="B54" s="8"/>
      <c r="C54" s="8">
        <v>279000</v>
      </c>
      <c r="D54" s="8">
        <v>333000</v>
      </c>
      <c r="E54" s="20">
        <v>585200</v>
      </c>
      <c r="F54" s="22">
        <f t="shared" si="0"/>
        <v>1197200</v>
      </c>
      <c r="G54" s="8"/>
      <c r="H54" s="8"/>
    </row>
    <row r="55" spans="1:8" s="6" customFormat="1">
      <c r="A55" s="7" t="s">
        <v>86</v>
      </c>
      <c r="B55" s="8"/>
      <c r="C55" s="8">
        <v>0</v>
      </c>
      <c r="D55" s="8">
        <v>133200</v>
      </c>
      <c r="E55" s="20">
        <v>234080</v>
      </c>
      <c r="F55" s="22">
        <f t="shared" si="0"/>
        <v>367280</v>
      </c>
      <c r="G55" s="8"/>
      <c r="H55" s="8"/>
    </row>
    <row r="56" spans="1:8" s="6" customFormat="1">
      <c r="A56" s="7" t="s">
        <v>121</v>
      </c>
      <c r="B56" s="8"/>
      <c r="C56" s="8">
        <v>334800</v>
      </c>
      <c r="D56" s="8">
        <v>399600</v>
      </c>
      <c r="E56" s="20">
        <v>702240</v>
      </c>
      <c r="F56" s="22">
        <f t="shared" si="0"/>
        <v>1436640</v>
      </c>
      <c r="G56" s="8"/>
      <c r="H56" s="8"/>
    </row>
    <row r="57" spans="1:8" s="6" customFormat="1">
      <c r="A57" s="7" t="s">
        <v>97</v>
      </c>
      <c r="B57" s="8"/>
      <c r="C57" s="8">
        <v>167400</v>
      </c>
      <c r="D57" s="8">
        <v>199800</v>
      </c>
      <c r="E57" s="20">
        <v>351120</v>
      </c>
      <c r="F57" s="22">
        <f t="shared" si="0"/>
        <v>718320</v>
      </c>
      <c r="G57" s="8"/>
      <c r="H57" s="8"/>
    </row>
    <row r="58" spans="1:8" s="6" customFormat="1">
      <c r="A58" s="7" t="s">
        <v>60</v>
      </c>
      <c r="B58" s="8"/>
      <c r="C58" s="8">
        <v>55800</v>
      </c>
      <c r="D58" s="8">
        <v>66600</v>
      </c>
      <c r="E58" s="20">
        <v>117040</v>
      </c>
      <c r="F58" s="22">
        <f t="shared" si="0"/>
        <v>239440</v>
      </c>
      <c r="G58" s="8"/>
      <c r="H58" s="8"/>
    </row>
    <row r="59" spans="1:8" s="6" customFormat="1">
      <c r="A59" s="7" t="s">
        <v>25</v>
      </c>
      <c r="B59" s="8"/>
      <c r="C59" s="8">
        <v>279000</v>
      </c>
      <c r="D59" s="8">
        <v>333000</v>
      </c>
      <c r="E59" s="20">
        <v>585200</v>
      </c>
      <c r="F59" s="22">
        <f t="shared" si="0"/>
        <v>1197200</v>
      </c>
      <c r="G59" s="8"/>
      <c r="H59" s="8"/>
    </row>
    <row r="60" spans="1:8" s="6" customFormat="1">
      <c r="A60" s="7" t="s">
        <v>108</v>
      </c>
      <c r="B60" s="8"/>
      <c r="C60" s="8">
        <v>279000</v>
      </c>
      <c r="D60" s="8">
        <v>333000</v>
      </c>
      <c r="E60" s="20">
        <v>585200</v>
      </c>
      <c r="F60" s="22">
        <f t="shared" si="0"/>
        <v>1197200</v>
      </c>
      <c r="G60" s="8"/>
      <c r="H60" s="8"/>
    </row>
    <row r="61" spans="1:8" s="6" customFormat="1">
      <c r="A61" s="7" t="s">
        <v>26</v>
      </c>
      <c r="B61" s="8"/>
      <c r="C61" s="8">
        <v>279000</v>
      </c>
      <c r="D61" s="8">
        <v>333000</v>
      </c>
      <c r="E61" s="20">
        <v>585200</v>
      </c>
      <c r="F61" s="22">
        <f t="shared" si="0"/>
        <v>1197200</v>
      </c>
      <c r="G61" s="8"/>
      <c r="H61" s="8"/>
    </row>
    <row r="62" spans="1:8" s="6" customFormat="1">
      <c r="A62" s="7" t="s">
        <v>61</v>
      </c>
      <c r="B62" s="8"/>
      <c r="C62" s="8">
        <v>55800</v>
      </c>
      <c r="D62" s="8">
        <v>66600</v>
      </c>
      <c r="E62" s="20">
        <v>117040</v>
      </c>
      <c r="F62" s="22">
        <f t="shared" si="0"/>
        <v>239440</v>
      </c>
      <c r="G62" s="8"/>
      <c r="H62" s="8"/>
    </row>
    <row r="63" spans="1:8" s="6" customFormat="1">
      <c r="A63" s="7" t="s">
        <v>87</v>
      </c>
      <c r="B63" s="8"/>
      <c r="C63" s="8">
        <v>111600</v>
      </c>
      <c r="D63" s="8">
        <v>133200</v>
      </c>
      <c r="E63" s="20"/>
      <c r="F63" s="22">
        <f t="shared" si="0"/>
        <v>244800</v>
      </c>
      <c r="G63" s="8"/>
      <c r="H63" s="8"/>
    </row>
    <row r="64" spans="1:8" s="6" customFormat="1">
      <c r="A64" s="7" t="s">
        <v>109</v>
      </c>
      <c r="B64" s="8"/>
      <c r="C64" s="8">
        <v>279000</v>
      </c>
      <c r="D64" s="8">
        <v>333000</v>
      </c>
      <c r="E64" s="20">
        <v>585200</v>
      </c>
      <c r="F64" s="22">
        <f t="shared" si="0"/>
        <v>1197200</v>
      </c>
      <c r="G64" s="8"/>
      <c r="H64" s="8"/>
    </row>
    <row r="65" spans="1:8" s="6" customFormat="1">
      <c r="A65" s="7" t="s">
        <v>143</v>
      </c>
      <c r="B65" s="8"/>
      <c r="C65" s="8">
        <v>1116000</v>
      </c>
      <c r="D65" s="8">
        <v>1332000</v>
      </c>
      <c r="E65" s="20"/>
      <c r="F65" s="22">
        <f t="shared" si="0"/>
        <v>2448000</v>
      </c>
      <c r="G65" s="8"/>
      <c r="H65" s="8"/>
    </row>
    <row r="66" spans="1:8" s="6" customFormat="1">
      <c r="A66" s="7" t="s">
        <v>110</v>
      </c>
      <c r="B66" s="8"/>
      <c r="C66" s="8">
        <v>279000</v>
      </c>
      <c r="D66" s="8">
        <v>333000</v>
      </c>
      <c r="E66" s="20">
        <v>585200</v>
      </c>
      <c r="F66" s="22">
        <f t="shared" si="0"/>
        <v>1197200</v>
      </c>
      <c r="G66" s="8"/>
      <c r="H66" s="8"/>
    </row>
    <row r="67" spans="1:8" s="6" customFormat="1">
      <c r="A67" s="7" t="s">
        <v>27</v>
      </c>
      <c r="B67" s="8"/>
      <c r="C67" s="8">
        <v>223200</v>
      </c>
      <c r="D67" s="8">
        <v>0</v>
      </c>
      <c r="E67" s="20">
        <v>468160</v>
      </c>
      <c r="F67" s="22">
        <f t="shared" si="0"/>
        <v>691360</v>
      </c>
      <c r="G67" s="8"/>
      <c r="H67" s="8"/>
    </row>
    <row r="68" spans="1:8" s="6" customFormat="1">
      <c r="A68" s="7" t="s">
        <v>62</v>
      </c>
      <c r="B68" s="8"/>
      <c r="C68" s="8">
        <v>55800</v>
      </c>
      <c r="D68" s="8">
        <v>66600</v>
      </c>
      <c r="E68" s="20">
        <v>117040</v>
      </c>
      <c r="F68" s="22">
        <f t="shared" si="0"/>
        <v>239440</v>
      </c>
      <c r="G68" s="8"/>
      <c r="H68" s="8"/>
    </row>
    <row r="69" spans="1:8" s="6" customFormat="1">
      <c r="A69" s="7" t="s">
        <v>111</v>
      </c>
      <c r="B69" s="8"/>
      <c r="C69" s="8">
        <v>279000</v>
      </c>
      <c r="D69" s="8">
        <v>333000</v>
      </c>
      <c r="E69" s="20">
        <v>585200</v>
      </c>
      <c r="F69" s="22">
        <f t="shared" si="0"/>
        <v>1197200</v>
      </c>
      <c r="G69" s="8"/>
      <c r="H69" s="8"/>
    </row>
    <row r="70" spans="1:8" s="6" customFormat="1">
      <c r="A70" s="7" t="s">
        <v>122</v>
      </c>
      <c r="B70" s="8"/>
      <c r="C70" s="8">
        <v>334800</v>
      </c>
      <c r="D70" s="8">
        <v>399600</v>
      </c>
      <c r="E70" s="20">
        <v>702240</v>
      </c>
      <c r="F70" s="22">
        <f t="shared" si="0"/>
        <v>1436640</v>
      </c>
      <c r="G70" s="8"/>
      <c r="H70" s="8"/>
    </row>
    <row r="71" spans="1:8" s="6" customFormat="1">
      <c r="A71" s="7" t="s">
        <v>28</v>
      </c>
      <c r="B71" s="8"/>
      <c r="C71" s="8">
        <v>111600</v>
      </c>
      <c r="D71" s="8">
        <v>133200</v>
      </c>
      <c r="E71" s="20">
        <v>234080</v>
      </c>
      <c r="F71" s="22">
        <f t="shared" si="0"/>
        <v>478880</v>
      </c>
      <c r="G71" s="8"/>
      <c r="H71" s="8"/>
    </row>
    <row r="72" spans="1:8" s="6" customFormat="1">
      <c r="A72" s="7" t="s">
        <v>29</v>
      </c>
      <c r="B72" s="8"/>
      <c r="C72" s="8">
        <v>0</v>
      </c>
      <c r="D72" s="8">
        <v>66600</v>
      </c>
      <c r="E72" s="20"/>
      <c r="F72" s="22">
        <f t="shared" si="0"/>
        <v>66600</v>
      </c>
      <c r="G72" s="8"/>
      <c r="H72" s="8"/>
    </row>
    <row r="73" spans="1:8" s="6" customFormat="1">
      <c r="A73" s="7" t="s">
        <v>63</v>
      </c>
      <c r="B73" s="8"/>
      <c r="C73" s="8">
        <v>55800</v>
      </c>
      <c r="D73" s="8">
        <v>66600</v>
      </c>
      <c r="E73" s="20"/>
      <c r="F73" s="22">
        <f t="shared" si="0"/>
        <v>122400</v>
      </c>
      <c r="G73" s="8"/>
      <c r="H73" s="8"/>
    </row>
    <row r="74" spans="1:8" s="6" customFormat="1">
      <c r="A74" s="7" t="s">
        <v>127</v>
      </c>
      <c r="B74" s="8"/>
      <c r="C74" s="8">
        <v>558000</v>
      </c>
      <c r="D74" s="8">
        <v>666000</v>
      </c>
      <c r="E74" s="20">
        <v>1170400</v>
      </c>
      <c r="F74" s="22">
        <f t="shared" si="0"/>
        <v>2394400</v>
      </c>
      <c r="G74" s="8"/>
      <c r="H74" s="8"/>
    </row>
    <row r="75" spans="1:8" s="6" customFormat="1">
      <c r="A75" s="7" t="s">
        <v>88</v>
      </c>
      <c r="B75" s="8"/>
      <c r="C75" s="8">
        <v>111600</v>
      </c>
      <c r="D75" s="8">
        <v>133200</v>
      </c>
      <c r="E75" s="20">
        <v>234080</v>
      </c>
      <c r="F75" s="22">
        <f t="shared" ref="F75:F138" si="1">B75+C75+D75+E75</f>
        <v>478880</v>
      </c>
      <c r="G75" s="8"/>
      <c r="H75" s="8"/>
    </row>
    <row r="76" spans="1:8" s="6" customFormat="1">
      <c r="A76" s="7" t="s">
        <v>128</v>
      </c>
      <c r="B76" s="8"/>
      <c r="C76" s="8">
        <v>558000</v>
      </c>
      <c r="D76" s="8">
        <v>666000</v>
      </c>
      <c r="E76" s="20">
        <v>1170400</v>
      </c>
      <c r="F76" s="22">
        <f t="shared" si="1"/>
        <v>2394400</v>
      </c>
      <c r="G76" s="8"/>
      <c r="H76" s="8"/>
    </row>
    <row r="77" spans="1:8" s="6" customFormat="1">
      <c r="A77" s="7" t="s">
        <v>101</v>
      </c>
      <c r="B77" s="8"/>
      <c r="C77" s="8">
        <v>223200</v>
      </c>
      <c r="D77" s="8">
        <v>266400</v>
      </c>
      <c r="E77" s="20">
        <v>468160</v>
      </c>
      <c r="F77" s="22">
        <f t="shared" si="1"/>
        <v>957760</v>
      </c>
      <c r="G77" s="8"/>
      <c r="H77" s="8"/>
    </row>
    <row r="78" spans="1:8" s="6" customFormat="1">
      <c r="A78" s="7" t="s">
        <v>30</v>
      </c>
      <c r="B78" s="8"/>
      <c r="C78" s="8">
        <v>55800</v>
      </c>
      <c r="D78" s="8">
        <v>66600</v>
      </c>
      <c r="E78" s="20">
        <v>117040</v>
      </c>
      <c r="F78" s="22">
        <f t="shared" si="1"/>
        <v>239440</v>
      </c>
      <c r="G78" s="8"/>
      <c r="H78" s="8"/>
    </row>
    <row r="79" spans="1:8" s="6" customFormat="1">
      <c r="A79" s="7" t="s">
        <v>89</v>
      </c>
      <c r="B79" s="8"/>
      <c r="C79" s="8">
        <v>111600</v>
      </c>
      <c r="D79" s="8">
        <v>133200</v>
      </c>
      <c r="E79" s="20">
        <v>234080</v>
      </c>
      <c r="F79" s="22">
        <f t="shared" si="1"/>
        <v>478880</v>
      </c>
      <c r="G79" s="8"/>
      <c r="H79" s="8"/>
    </row>
    <row r="80" spans="1:8" s="6" customFormat="1">
      <c r="A80" s="9" t="s">
        <v>145</v>
      </c>
      <c r="B80" s="8"/>
      <c r="C80" s="8">
        <v>0</v>
      </c>
      <c r="D80" s="8">
        <v>0</v>
      </c>
      <c r="E80" s="20">
        <v>1755600</v>
      </c>
      <c r="F80" s="22">
        <f t="shared" si="1"/>
        <v>1755600</v>
      </c>
      <c r="G80" s="8"/>
      <c r="H80" s="8"/>
    </row>
    <row r="81" spans="1:8" s="6" customFormat="1">
      <c r="A81" s="7" t="s">
        <v>31</v>
      </c>
      <c r="B81" s="8"/>
      <c r="C81" s="8"/>
      <c r="D81" s="8"/>
      <c r="E81" s="20"/>
      <c r="F81" s="22">
        <f t="shared" si="1"/>
        <v>0</v>
      </c>
      <c r="G81" s="8"/>
      <c r="H81" s="8"/>
    </row>
    <row r="82" spans="1:8" s="6" customFormat="1">
      <c r="A82" s="7" t="s">
        <v>50</v>
      </c>
      <c r="B82" s="8"/>
      <c r="C82" s="8">
        <v>55800</v>
      </c>
      <c r="D82" s="8">
        <v>66600</v>
      </c>
      <c r="E82" s="20">
        <v>117040</v>
      </c>
      <c r="F82" s="22">
        <f t="shared" si="1"/>
        <v>239440</v>
      </c>
      <c r="G82" s="8"/>
      <c r="H82" s="8"/>
    </row>
    <row r="83" spans="1:8" s="6" customFormat="1">
      <c r="A83" s="7" t="s">
        <v>98</v>
      </c>
      <c r="B83" s="8"/>
      <c r="C83" s="8">
        <v>167400</v>
      </c>
      <c r="D83" s="8">
        <v>199800</v>
      </c>
      <c r="E83" s="20">
        <v>351120</v>
      </c>
      <c r="F83" s="22">
        <f t="shared" si="1"/>
        <v>718320</v>
      </c>
      <c r="G83" s="8"/>
      <c r="H83" s="8"/>
    </row>
    <row r="84" spans="1:8" s="6" customFormat="1">
      <c r="A84" s="7" t="s">
        <v>129</v>
      </c>
      <c r="B84" s="8"/>
      <c r="C84" s="8">
        <v>558000</v>
      </c>
      <c r="D84" s="8">
        <v>666000</v>
      </c>
      <c r="E84" s="20">
        <v>1170400</v>
      </c>
      <c r="F84" s="22">
        <f t="shared" si="1"/>
        <v>2394400</v>
      </c>
      <c r="G84" s="8"/>
      <c r="H84" s="8"/>
    </row>
    <row r="85" spans="1:8" s="6" customFormat="1">
      <c r="A85" s="7" t="s">
        <v>130</v>
      </c>
      <c r="B85" s="8"/>
      <c r="C85" s="8">
        <v>558000</v>
      </c>
      <c r="D85" s="8">
        <v>666000</v>
      </c>
      <c r="E85" s="20">
        <v>1170400</v>
      </c>
      <c r="F85" s="22">
        <f t="shared" si="1"/>
        <v>2394400</v>
      </c>
      <c r="G85" s="8"/>
      <c r="H85" s="8"/>
    </row>
    <row r="86" spans="1:8" s="6" customFormat="1">
      <c r="A86" s="7" t="s">
        <v>32</v>
      </c>
      <c r="B86" s="8"/>
      <c r="C86" s="8">
        <v>0</v>
      </c>
      <c r="D86" s="8">
        <v>66600</v>
      </c>
      <c r="E86" s="20">
        <v>117040</v>
      </c>
      <c r="F86" s="22">
        <f t="shared" si="1"/>
        <v>183640</v>
      </c>
      <c r="G86" s="8"/>
      <c r="H86" s="8"/>
    </row>
    <row r="87" spans="1:8" s="6" customFormat="1">
      <c r="A87" s="7" t="s">
        <v>90</v>
      </c>
      <c r="B87" s="8"/>
      <c r="C87" s="8">
        <v>111600</v>
      </c>
      <c r="D87" s="8">
        <v>133200</v>
      </c>
      <c r="E87" s="20">
        <v>234080</v>
      </c>
      <c r="F87" s="22">
        <f t="shared" si="1"/>
        <v>478880</v>
      </c>
      <c r="G87" s="8"/>
      <c r="H87" s="8"/>
    </row>
    <row r="88" spans="1:8" s="6" customFormat="1">
      <c r="A88" s="7" t="s">
        <v>33</v>
      </c>
      <c r="B88" s="8"/>
      <c r="C88" s="8">
        <v>223200</v>
      </c>
      <c r="D88" s="8">
        <v>266400</v>
      </c>
      <c r="E88" s="20"/>
      <c r="F88" s="22">
        <f t="shared" si="1"/>
        <v>489600</v>
      </c>
      <c r="G88" s="8"/>
      <c r="H88" s="8"/>
    </row>
    <row r="89" spans="1:8" s="6" customFormat="1">
      <c r="A89" s="7" t="s">
        <v>34</v>
      </c>
      <c r="B89" s="8"/>
      <c r="C89" s="8">
        <v>0</v>
      </c>
      <c r="D89" s="8">
        <v>266400</v>
      </c>
      <c r="E89" s="20">
        <v>468160</v>
      </c>
      <c r="F89" s="22">
        <f t="shared" si="1"/>
        <v>734560</v>
      </c>
      <c r="G89" s="8"/>
      <c r="H89" s="8"/>
    </row>
    <row r="90" spans="1:8" s="6" customFormat="1">
      <c r="A90" s="7" t="s">
        <v>112</v>
      </c>
      <c r="B90" s="8"/>
      <c r="C90" s="8">
        <v>279000</v>
      </c>
      <c r="D90" s="8">
        <v>333000</v>
      </c>
      <c r="E90" s="20">
        <v>585200</v>
      </c>
      <c r="F90" s="22">
        <f t="shared" si="1"/>
        <v>1197200</v>
      </c>
      <c r="G90" s="8"/>
      <c r="H90" s="8"/>
    </row>
    <row r="91" spans="1:8" s="6" customFormat="1">
      <c r="A91" s="7" t="s">
        <v>131</v>
      </c>
      <c r="B91" s="8"/>
      <c r="C91" s="8">
        <v>0</v>
      </c>
      <c r="D91" s="8">
        <v>666000</v>
      </c>
      <c r="E91" s="20"/>
      <c r="F91" s="22">
        <f t="shared" si="1"/>
        <v>666000</v>
      </c>
      <c r="G91" s="8"/>
      <c r="H91" s="8"/>
    </row>
    <row r="92" spans="1:8" s="6" customFormat="1">
      <c r="A92" s="7" t="s">
        <v>35</v>
      </c>
      <c r="B92" s="8"/>
      <c r="C92" s="8">
        <v>0</v>
      </c>
      <c r="D92" s="8">
        <v>1332000</v>
      </c>
      <c r="E92" s="20">
        <v>2340800</v>
      </c>
      <c r="F92" s="22">
        <f t="shared" si="1"/>
        <v>3672800</v>
      </c>
      <c r="G92" s="8"/>
      <c r="H92" s="8"/>
    </row>
    <row r="93" spans="1:8" s="6" customFormat="1">
      <c r="A93" s="7" t="s">
        <v>66</v>
      </c>
      <c r="B93" s="8"/>
      <c r="C93" s="8">
        <v>55800</v>
      </c>
      <c r="D93" s="8">
        <v>66600</v>
      </c>
      <c r="E93" s="20">
        <v>117040</v>
      </c>
      <c r="F93" s="22">
        <f t="shared" si="1"/>
        <v>239440</v>
      </c>
      <c r="G93" s="8"/>
      <c r="H93" s="8"/>
    </row>
    <row r="94" spans="1:8" s="6" customFormat="1">
      <c r="A94" s="7" t="s">
        <v>113</v>
      </c>
      <c r="B94" s="8"/>
      <c r="C94" s="8">
        <v>279000</v>
      </c>
      <c r="D94" s="8">
        <v>333000</v>
      </c>
      <c r="E94" s="20">
        <v>585200</v>
      </c>
      <c r="F94" s="22">
        <f t="shared" si="1"/>
        <v>1197200</v>
      </c>
      <c r="G94" s="8"/>
      <c r="H94" s="8"/>
    </row>
    <row r="95" spans="1:8" s="6" customFormat="1">
      <c r="A95" s="7" t="s">
        <v>132</v>
      </c>
      <c r="B95" s="8"/>
      <c r="C95" s="8">
        <v>558000</v>
      </c>
      <c r="D95" s="8">
        <v>666000</v>
      </c>
      <c r="E95" s="20">
        <v>1170400</v>
      </c>
      <c r="F95" s="22">
        <f t="shared" si="1"/>
        <v>2394400</v>
      </c>
      <c r="G95" s="8"/>
      <c r="H95" s="8"/>
    </row>
    <row r="96" spans="1:8" s="6" customFormat="1">
      <c r="A96" s="7" t="s">
        <v>67</v>
      </c>
      <c r="B96" s="8"/>
      <c r="C96" s="8">
        <v>55800</v>
      </c>
      <c r="D96" s="8">
        <v>66600</v>
      </c>
      <c r="E96" s="20">
        <v>117040</v>
      </c>
      <c r="F96" s="22">
        <f t="shared" si="1"/>
        <v>239440</v>
      </c>
      <c r="G96" s="8"/>
      <c r="H96" s="8"/>
    </row>
    <row r="97" spans="1:8" s="6" customFormat="1">
      <c r="A97" s="7" t="s">
        <v>68</v>
      </c>
      <c r="B97" s="8"/>
      <c r="C97" s="8">
        <v>55800</v>
      </c>
      <c r="D97" s="8">
        <v>66600</v>
      </c>
      <c r="E97" s="20">
        <v>117040</v>
      </c>
      <c r="F97" s="22">
        <f t="shared" si="1"/>
        <v>239440</v>
      </c>
      <c r="G97" s="8"/>
      <c r="H97" s="8"/>
    </row>
    <row r="98" spans="1:8" s="6" customFormat="1">
      <c r="A98" s="7" t="s">
        <v>36</v>
      </c>
      <c r="B98" s="8"/>
      <c r="C98" s="8">
        <v>55800</v>
      </c>
      <c r="D98" s="8">
        <v>66600</v>
      </c>
      <c r="E98" s="20">
        <v>117040</v>
      </c>
      <c r="F98" s="22">
        <f t="shared" si="1"/>
        <v>239440</v>
      </c>
      <c r="G98" s="8"/>
      <c r="H98" s="8"/>
    </row>
    <row r="99" spans="1:8" s="6" customFormat="1">
      <c r="A99" s="7" t="s">
        <v>69</v>
      </c>
      <c r="B99" s="8"/>
      <c r="C99" s="8">
        <v>55800</v>
      </c>
      <c r="D99" s="8">
        <v>66600</v>
      </c>
      <c r="E99" s="20">
        <v>117040</v>
      </c>
      <c r="F99" s="22">
        <f t="shared" si="1"/>
        <v>239440</v>
      </c>
      <c r="G99" s="8"/>
      <c r="H99" s="8"/>
    </row>
    <row r="100" spans="1:8" s="6" customFormat="1">
      <c r="A100" s="7" t="s">
        <v>37</v>
      </c>
      <c r="B100" s="8"/>
      <c r="C100" s="8">
        <v>223200</v>
      </c>
      <c r="D100" s="8">
        <v>266400</v>
      </c>
      <c r="E100" s="20">
        <v>468160</v>
      </c>
      <c r="F100" s="22">
        <f t="shared" si="1"/>
        <v>957760</v>
      </c>
      <c r="G100" s="8"/>
      <c r="H100" s="8"/>
    </row>
    <row r="101" spans="1:8" s="6" customFormat="1">
      <c r="A101" s="7" t="s">
        <v>114</v>
      </c>
      <c r="B101" s="8"/>
      <c r="C101" s="8">
        <v>279000</v>
      </c>
      <c r="D101" s="8">
        <v>333000</v>
      </c>
      <c r="E101" s="20"/>
      <c r="F101" s="22">
        <f t="shared" si="1"/>
        <v>612000</v>
      </c>
      <c r="G101" s="8"/>
      <c r="H101" s="8"/>
    </row>
    <row r="102" spans="1:8" s="6" customFormat="1">
      <c r="A102" s="7" t="s">
        <v>102</v>
      </c>
      <c r="B102" s="8"/>
      <c r="C102" s="8">
        <v>223200</v>
      </c>
      <c r="D102" s="8">
        <v>266400</v>
      </c>
      <c r="E102" s="20">
        <v>468160</v>
      </c>
      <c r="F102" s="22">
        <f t="shared" si="1"/>
        <v>957760</v>
      </c>
      <c r="G102" s="8"/>
      <c r="H102" s="8"/>
    </row>
    <row r="103" spans="1:8" s="6" customFormat="1">
      <c r="A103" s="7" t="s">
        <v>70</v>
      </c>
      <c r="B103" s="8"/>
      <c r="C103" s="8">
        <v>55800</v>
      </c>
      <c r="D103" s="8">
        <v>66600</v>
      </c>
      <c r="E103" s="20">
        <v>117040</v>
      </c>
      <c r="F103" s="22">
        <f t="shared" si="1"/>
        <v>239440</v>
      </c>
      <c r="G103" s="8"/>
      <c r="H103" s="8"/>
    </row>
    <row r="104" spans="1:8" s="6" customFormat="1">
      <c r="A104" s="7" t="s">
        <v>38</v>
      </c>
      <c r="B104" s="8"/>
      <c r="C104" s="8">
        <v>55800</v>
      </c>
      <c r="D104" s="8">
        <v>66600</v>
      </c>
      <c r="E104" s="20"/>
      <c r="F104" s="22">
        <f t="shared" si="1"/>
        <v>122400</v>
      </c>
      <c r="G104" s="8"/>
      <c r="H104" s="8"/>
    </row>
    <row r="105" spans="1:8" s="6" customFormat="1">
      <c r="A105" s="7" t="s">
        <v>133</v>
      </c>
      <c r="B105" s="8"/>
      <c r="C105" s="8">
        <v>558000</v>
      </c>
      <c r="D105" s="8">
        <v>666000</v>
      </c>
      <c r="E105" s="20">
        <v>1170400</v>
      </c>
      <c r="F105" s="22">
        <f t="shared" si="1"/>
        <v>2394400</v>
      </c>
      <c r="G105" s="8"/>
      <c r="H105" s="8"/>
    </row>
    <row r="106" spans="1:8" s="6" customFormat="1">
      <c r="A106" s="7" t="s">
        <v>134</v>
      </c>
      <c r="B106" s="8"/>
      <c r="C106" s="8">
        <v>558000</v>
      </c>
      <c r="D106" s="8">
        <v>666000</v>
      </c>
      <c r="E106" s="20">
        <v>1170400</v>
      </c>
      <c r="F106" s="22">
        <f t="shared" si="1"/>
        <v>2394400</v>
      </c>
      <c r="G106" s="8"/>
      <c r="H106" s="8"/>
    </row>
    <row r="107" spans="1:8" s="6" customFormat="1">
      <c r="A107" s="7" t="s">
        <v>39</v>
      </c>
      <c r="B107" s="8"/>
      <c r="C107" s="8">
        <v>167400</v>
      </c>
      <c r="D107" s="8">
        <v>199800</v>
      </c>
      <c r="E107" s="20">
        <v>351120</v>
      </c>
      <c r="F107" s="22">
        <f t="shared" si="1"/>
        <v>718320</v>
      </c>
      <c r="G107" s="8"/>
      <c r="H107" s="8"/>
    </row>
    <row r="108" spans="1:8" s="6" customFormat="1">
      <c r="A108" s="7" t="s">
        <v>115</v>
      </c>
      <c r="B108" s="8"/>
      <c r="C108" s="8">
        <v>27900</v>
      </c>
      <c r="D108" s="8">
        <v>333000</v>
      </c>
      <c r="E108" s="20">
        <v>585200</v>
      </c>
      <c r="F108" s="22">
        <f t="shared" si="1"/>
        <v>946100</v>
      </c>
      <c r="G108" s="8"/>
      <c r="H108" s="8"/>
    </row>
    <row r="109" spans="1:8" s="6" customFormat="1">
      <c r="A109" s="7" t="s">
        <v>40</v>
      </c>
      <c r="B109" s="8"/>
      <c r="C109" s="8">
        <v>279000</v>
      </c>
      <c r="D109" s="8">
        <v>333000</v>
      </c>
      <c r="E109" s="20"/>
      <c r="F109" s="22">
        <f t="shared" si="1"/>
        <v>612000</v>
      </c>
      <c r="G109" s="8"/>
      <c r="H109" s="8"/>
    </row>
    <row r="110" spans="1:8" s="6" customFormat="1">
      <c r="A110" s="7" t="s">
        <v>41</v>
      </c>
      <c r="B110" s="8"/>
      <c r="C110" s="8">
        <v>111600</v>
      </c>
      <c r="D110" s="8">
        <v>133200</v>
      </c>
      <c r="E110" s="20"/>
      <c r="F110" s="22">
        <f t="shared" si="1"/>
        <v>244800</v>
      </c>
      <c r="G110" s="8"/>
      <c r="H110" s="8"/>
    </row>
    <row r="111" spans="1:8" s="6" customFormat="1">
      <c r="A111" s="7" t="s">
        <v>71</v>
      </c>
      <c r="B111" s="8"/>
      <c r="C111" s="8">
        <v>0</v>
      </c>
      <c r="D111" s="8">
        <v>66600</v>
      </c>
      <c r="E111" s="20"/>
      <c r="F111" s="22">
        <f t="shared" si="1"/>
        <v>66600</v>
      </c>
      <c r="G111" s="8"/>
      <c r="H111" s="8"/>
    </row>
    <row r="112" spans="1:8" s="6" customFormat="1">
      <c r="A112" s="7" t="s">
        <v>99</v>
      </c>
      <c r="B112" s="8"/>
      <c r="C112" s="8">
        <v>167400</v>
      </c>
      <c r="D112" s="8">
        <v>199800</v>
      </c>
      <c r="E112" s="20">
        <v>351120</v>
      </c>
      <c r="F112" s="22">
        <f t="shared" si="1"/>
        <v>718320</v>
      </c>
      <c r="G112" s="8"/>
      <c r="H112" s="8"/>
    </row>
    <row r="113" spans="1:8" s="6" customFormat="1">
      <c r="A113" s="7" t="s">
        <v>42</v>
      </c>
      <c r="B113" s="8"/>
      <c r="C113" s="8">
        <v>279000</v>
      </c>
      <c r="D113" s="8">
        <v>333000</v>
      </c>
      <c r="E113" s="20">
        <v>585200</v>
      </c>
      <c r="F113" s="22">
        <f t="shared" si="1"/>
        <v>1197200</v>
      </c>
      <c r="G113" s="8"/>
      <c r="H113" s="8"/>
    </row>
    <row r="114" spans="1:8" s="6" customFormat="1">
      <c r="A114" s="7" t="s">
        <v>72</v>
      </c>
      <c r="B114" s="8"/>
      <c r="C114" s="8">
        <v>55800</v>
      </c>
      <c r="D114" s="8">
        <v>66600</v>
      </c>
      <c r="E114" s="20">
        <v>117040</v>
      </c>
      <c r="F114" s="22">
        <f t="shared" si="1"/>
        <v>239440</v>
      </c>
      <c r="G114" s="8"/>
      <c r="H114" s="8"/>
    </row>
    <row r="115" spans="1:8" s="6" customFormat="1">
      <c r="A115" s="7" t="s">
        <v>73</v>
      </c>
      <c r="B115" s="8"/>
      <c r="C115" s="8">
        <v>55800</v>
      </c>
      <c r="D115" s="8">
        <v>66600</v>
      </c>
      <c r="E115" s="20">
        <v>117040</v>
      </c>
      <c r="F115" s="22">
        <f t="shared" si="1"/>
        <v>239440</v>
      </c>
      <c r="G115" s="8"/>
      <c r="H115" s="8"/>
    </row>
    <row r="116" spans="1:8" s="6" customFormat="1">
      <c r="A116" s="7" t="s">
        <v>91</v>
      </c>
      <c r="B116" s="8"/>
      <c r="C116" s="8">
        <v>111600</v>
      </c>
      <c r="D116" s="8">
        <v>133200</v>
      </c>
      <c r="E116" s="20">
        <v>234080</v>
      </c>
      <c r="F116" s="22">
        <f t="shared" si="1"/>
        <v>478880</v>
      </c>
      <c r="G116" s="8"/>
      <c r="H116" s="8"/>
    </row>
    <row r="117" spans="1:8" s="6" customFormat="1">
      <c r="A117" s="7" t="s">
        <v>92</v>
      </c>
      <c r="B117" s="8"/>
      <c r="C117" s="8">
        <v>111600</v>
      </c>
      <c r="D117" s="8">
        <v>133200</v>
      </c>
      <c r="E117" s="20">
        <v>234080</v>
      </c>
      <c r="F117" s="22">
        <f t="shared" si="1"/>
        <v>478880</v>
      </c>
      <c r="G117" s="8"/>
      <c r="H117" s="8"/>
    </row>
    <row r="118" spans="1:8" s="6" customFormat="1">
      <c r="A118" s="7" t="s">
        <v>43</v>
      </c>
      <c r="B118" s="8"/>
      <c r="C118" s="8">
        <v>0</v>
      </c>
      <c r="D118" s="8">
        <v>66600</v>
      </c>
      <c r="E118" s="20"/>
      <c r="F118" s="22">
        <f t="shared" si="1"/>
        <v>66600</v>
      </c>
      <c r="G118" s="8"/>
      <c r="H118" s="8"/>
    </row>
    <row r="119" spans="1:8" s="6" customFormat="1">
      <c r="A119" s="7" t="s">
        <v>93</v>
      </c>
      <c r="B119" s="8"/>
      <c r="C119" s="8">
        <v>111600</v>
      </c>
      <c r="D119" s="8">
        <v>133200</v>
      </c>
      <c r="E119" s="20">
        <v>234080</v>
      </c>
      <c r="F119" s="22">
        <f t="shared" si="1"/>
        <v>478880</v>
      </c>
      <c r="G119" s="8"/>
      <c r="H119" s="8"/>
    </row>
    <row r="120" spans="1:8" s="6" customFormat="1">
      <c r="A120" s="7" t="s">
        <v>44</v>
      </c>
      <c r="B120" s="8"/>
      <c r="C120" s="8">
        <v>0</v>
      </c>
      <c r="D120" s="8">
        <v>66600</v>
      </c>
      <c r="E120" s="20"/>
      <c r="F120" s="22">
        <f t="shared" si="1"/>
        <v>66600</v>
      </c>
      <c r="G120" s="8"/>
      <c r="H120" s="8"/>
    </row>
    <row r="121" spans="1:8" s="6" customFormat="1">
      <c r="A121" s="7" t="s">
        <v>74</v>
      </c>
      <c r="B121" s="8"/>
      <c r="C121" s="8">
        <v>0</v>
      </c>
      <c r="D121" s="8">
        <v>66600</v>
      </c>
      <c r="E121" s="20"/>
      <c r="F121" s="22">
        <f t="shared" si="1"/>
        <v>66600</v>
      </c>
      <c r="G121" s="8"/>
      <c r="H121" s="8"/>
    </row>
    <row r="122" spans="1:8" s="6" customFormat="1">
      <c r="A122" s="7" t="s">
        <v>140</v>
      </c>
      <c r="B122" s="8"/>
      <c r="C122" s="8">
        <v>837000</v>
      </c>
      <c r="D122" s="8">
        <v>999000</v>
      </c>
      <c r="E122" s="20">
        <v>1755600</v>
      </c>
      <c r="F122" s="22">
        <f t="shared" si="1"/>
        <v>3591600</v>
      </c>
      <c r="G122" s="8"/>
      <c r="H122" s="8"/>
    </row>
    <row r="123" spans="1:8" s="6" customFormat="1">
      <c r="A123" s="7" t="s">
        <v>94</v>
      </c>
      <c r="B123" s="8"/>
      <c r="C123" s="8">
        <v>111600</v>
      </c>
      <c r="D123" s="8">
        <v>133200</v>
      </c>
      <c r="E123" s="20">
        <v>234080</v>
      </c>
      <c r="F123" s="22">
        <f t="shared" si="1"/>
        <v>478880</v>
      </c>
      <c r="G123" s="8"/>
      <c r="H123" s="8"/>
    </row>
    <row r="124" spans="1:8" s="6" customFormat="1">
      <c r="A124" s="7" t="s">
        <v>116</v>
      </c>
      <c r="B124" s="8"/>
      <c r="C124" s="8">
        <v>279000</v>
      </c>
      <c r="D124" s="8">
        <v>333000</v>
      </c>
      <c r="E124" s="20">
        <v>585200</v>
      </c>
      <c r="F124" s="22">
        <f t="shared" si="1"/>
        <v>1197200</v>
      </c>
      <c r="G124" s="8"/>
      <c r="H124" s="8"/>
    </row>
    <row r="125" spans="1:8" s="6" customFormat="1">
      <c r="A125" s="7" t="s">
        <v>117</v>
      </c>
      <c r="B125" s="8"/>
      <c r="C125" s="8">
        <v>279000</v>
      </c>
      <c r="D125" s="8">
        <v>333000</v>
      </c>
      <c r="E125" s="20">
        <v>585200</v>
      </c>
      <c r="F125" s="22">
        <f t="shared" si="1"/>
        <v>1197200</v>
      </c>
      <c r="G125" s="8"/>
      <c r="H125" s="8"/>
    </row>
    <row r="126" spans="1:8" s="6" customFormat="1">
      <c r="A126" s="7" t="s">
        <v>95</v>
      </c>
      <c r="B126" s="8"/>
      <c r="C126" s="8">
        <v>111600</v>
      </c>
      <c r="D126" s="8">
        <v>133200</v>
      </c>
      <c r="E126" s="20">
        <v>234080</v>
      </c>
      <c r="F126" s="22">
        <f t="shared" si="1"/>
        <v>478880</v>
      </c>
      <c r="G126" s="8"/>
      <c r="H126" s="8"/>
    </row>
    <row r="127" spans="1:8" s="6" customFormat="1">
      <c r="A127" s="19" t="s">
        <v>164</v>
      </c>
      <c r="B127" s="8"/>
      <c r="C127" s="8"/>
      <c r="D127" s="8"/>
      <c r="E127" s="20">
        <v>702240</v>
      </c>
      <c r="F127" s="22">
        <f t="shared" si="1"/>
        <v>702240</v>
      </c>
      <c r="G127" s="8">
        <v>2031024</v>
      </c>
      <c r="H127" s="8"/>
    </row>
    <row r="128" spans="1:8" s="6" customFormat="1">
      <c r="A128" s="7" t="s">
        <v>96</v>
      </c>
      <c r="B128" s="8"/>
      <c r="C128" s="8">
        <v>111600</v>
      </c>
      <c r="D128" s="8">
        <v>133200</v>
      </c>
      <c r="E128" s="20">
        <v>234080</v>
      </c>
      <c r="F128" s="22">
        <f t="shared" si="1"/>
        <v>478880</v>
      </c>
      <c r="G128" s="8"/>
      <c r="H128" s="8"/>
    </row>
    <row r="129" spans="1:8" s="6" customFormat="1">
      <c r="A129" s="7" t="s">
        <v>75</v>
      </c>
      <c r="B129" s="8"/>
      <c r="C129" s="8">
        <v>55800</v>
      </c>
      <c r="D129" s="8">
        <v>66600</v>
      </c>
      <c r="E129" s="20">
        <v>117040</v>
      </c>
      <c r="F129" s="22">
        <f t="shared" si="1"/>
        <v>239440</v>
      </c>
      <c r="G129" s="8"/>
      <c r="H129" s="8"/>
    </row>
    <row r="130" spans="1:8" s="6" customFormat="1">
      <c r="A130" s="7" t="s">
        <v>45</v>
      </c>
      <c r="B130" s="8"/>
      <c r="C130" s="8">
        <v>0</v>
      </c>
      <c r="D130" s="8">
        <v>66600</v>
      </c>
      <c r="E130" s="20">
        <v>117040</v>
      </c>
      <c r="F130" s="22">
        <f t="shared" si="1"/>
        <v>183640</v>
      </c>
      <c r="G130" s="8"/>
      <c r="H130" s="8"/>
    </row>
    <row r="131" spans="1:8" s="6" customFormat="1">
      <c r="A131" s="7" t="s">
        <v>76</v>
      </c>
      <c r="B131" s="8"/>
      <c r="C131" s="8">
        <v>0</v>
      </c>
      <c r="D131" s="8">
        <v>66600</v>
      </c>
      <c r="E131" s="20">
        <v>117040</v>
      </c>
      <c r="F131" s="22">
        <f t="shared" si="1"/>
        <v>183640</v>
      </c>
      <c r="G131" s="8"/>
      <c r="H131" s="8"/>
    </row>
    <row r="132" spans="1:8" s="6" customFormat="1">
      <c r="A132" s="7" t="s">
        <v>141</v>
      </c>
      <c r="B132" s="8"/>
      <c r="C132" s="8">
        <v>1060200</v>
      </c>
      <c r="D132" s="8">
        <v>1265400</v>
      </c>
      <c r="E132" s="20">
        <v>2223760</v>
      </c>
      <c r="F132" s="22">
        <f t="shared" si="1"/>
        <v>4549360</v>
      </c>
      <c r="G132" s="8"/>
      <c r="H132" s="8"/>
    </row>
    <row r="133" spans="1:8" s="6" customFormat="1">
      <c r="A133" s="7" t="s">
        <v>135</v>
      </c>
      <c r="B133" s="8"/>
      <c r="C133" s="8">
        <v>558000</v>
      </c>
      <c r="D133" s="8">
        <v>0</v>
      </c>
      <c r="E133" s="20"/>
      <c r="F133" s="22">
        <f t="shared" si="1"/>
        <v>558000</v>
      </c>
      <c r="G133" s="8"/>
      <c r="H133" s="8"/>
    </row>
    <row r="134" spans="1:8" s="6" customFormat="1">
      <c r="A134" s="7" t="s">
        <v>77</v>
      </c>
      <c r="B134" s="8"/>
      <c r="C134" s="8">
        <v>55800</v>
      </c>
      <c r="D134" s="8">
        <v>66600</v>
      </c>
      <c r="E134" s="20">
        <v>117040</v>
      </c>
      <c r="F134" s="22">
        <f t="shared" si="1"/>
        <v>239440</v>
      </c>
      <c r="G134" s="8"/>
      <c r="H134" s="8"/>
    </row>
    <row r="135" spans="1:8" s="6" customFormat="1">
      <c r="A135" s="7" t="s">
        <v>123</v>
      </c>
      <c r="B135" s="8"/>
      <c r="C135" s="8">
        <v>334800</v>
      </c>
      <c r="D135" s="8">
        <v>399600</v>
      </c>
      <c r="E135" s="20">
        <v>702240</v>
      </c>
      <c r="F135" s="22">
        <f t="shared" si="1"/>
        <v>1436640</v>
      </c>
      <c r="G135" s="8"/>
      <c r="H135" s="8"/>
    </row>
    <row r="136" spans="1:8" s="6" customFormat="1">
      <c r="A136" s="7" t="s">
        <v>46</v>
      </c>
      <c r="B136" s="8"/>
      <c r="C136" s="8">
        <v>55800</v>
      </c>
      <c r="D136" s="8">
        <v>66600</v>
      </c>
      <c r="E136" s="20"/>
      <c r="F136" s="22">
        <f t="shared" si="1"/>
        <v>122400</v>
      </c>
      <c r="G136" s="8"/>
      <c r="H136" s="8"/>
    </row>
    <row r="137" spans="1:8" s="6" customFormat="1">
      <c r="A137" s="7" t="s">
        <v>78</v>
      </c>
      <c r="B137" s="8"/>
      <c r="C137" s="8">
        <v>55800</v>
      </c>
      <c r="D137" s="8">
        <v>66600</v>
      </c>
      <c r="E137" s="20">
        <v>117040</v>
      </c>
      <c r="F137" s="22">
        <f t="shared" si="1"/>
        <v>239440</v>
      </c>
      <c r="G137" s="8"/>
      <c r="H137" s="8"/>
    </row>
    <row r="138" spans="1:8" s="6" customFormat="1">
      <c r="A138" s="7" t="s">
        <v>144</v>
      </c>
      <c r="B138" s="8"/>
      <c r="C138" s="8">
        <v>1116000</v>
      </c>
      <c r="D138" s="8">
        <v>1332000</v>
      </c>
      <c r="E138" s="20"/>
      <c r="F138" s="22">
        <f t="shared" si="1"/>
        <v>2448000</v>
      </c>
      <c r="G138" s="8"/>
      <c r="H138" s="8"/>
    </row>
    <row r="139" spans="1:8" s="6" customFormat="1">
      <c r="A139" s="7" t="s">
        <v>103</v>
      </c>
      <c r="B139" s="8"/>
      <c r="C139" s="8">
        <v>223200</v>
      </c>
      <c r="D139" s="8">
        <v>266400</v>
      </c>
      <c r="E139" s="20">
        <v>468160</v>
      </c>
      <c r="F139" s="22">
        <f t="shared" ref="F139:F159" si="2">B139+C139+D139+E139</f>
        <v>957760</v>
      </c>
      <c r="G139" s="8"/>
      <c r="H139" s="8"/>
    </row>
    <row r="140" spans="1:8" s="6" customFormat="1">
      <c r="A140" s="7" t="s">
        <v>79</v>
      </c>
      <c r="B140" s="8"/>
      <c r="C140" s="8">
        <v>55800</v>
      </c>
      <c r="D140" s="8">
        <v>0</v>
      </c>
      <c r="E140" s="20">
        <v>117040</v>
      </c>
      <c r="F140" s="22">
        <f t="shared" si="2"/>
        <v>172840</v>
      </c>
      <c r="G140" s="8"/>
      <c r="H140" s="8"/>
    </row>
    <row r="141" spans="1:8" s="6" customFormat="1">
      <c r="A141" s="7" t="s">
        <v>47</v>
      </c>
      <c r="B141" s="8"/>
      <c r="C141" s="8">
        <v>167400</v>
      </c>
      <c r="D141" s="8">
        <v>199800</v>
      </c>
      <c r="E141" s="20">
        <v>351120</v>
      </c>
      <c r="F141" s="22">
        <f t="shared" si="2"/>
        <v>718320</v>
      </c>
      <c r="G141" s="8"/>
      <c r="H141" s="8"/>
    </row>
    <row r="142" spans="1:8" s="6" customFormat="1">
      <c r="A142" s="7" t="s">
        <v>136</v>
      </c>
      <c r="B142" s="8"/>
      <c r="C142" s="8">
        <v>558000</v>
      </c>
      <c r="D142" s="8">
        <v>666000</v>
      </c>
      <c r="E142" s="20">
        <v>1170400</v>
      </c>
      <c r="F142" s="22">
        <f t="shared" si="2"/>
        <v>2394400</v>
      </c>
      <c r="G142" s="8"/>
      <c r="H142" s="8"/>
    </row>
    <row r="143" spans="1:8" s="6" customFormat="1">
      <c r="A143" s="7" t="s">
        <v>48</v>
      </c>
      <c r="B143" s="8"/>
      <c r="C143" s="8">
        <v>279000</v>
      </c>
      <c r="D143" s="8">
        <v>333000</v>
      </c>
      <c r="E143" s="20"/>
      <c r="F143" s="22">
        <f t="shared" si="2"/>
        <v>612000</v>
      </c>
      <c r="G143" s="8"/>
      <c r="H143" s="8"/>
    </row>
    <row r="144" spans="1:8" s="6" customFormat="1">
      <c r="A144" s="7" t="s">
        <v>49</v>
      </c>
      <c r="B144" s="8"/>
      <c r="C144" s="8">
        <v>55800</v>
      </c>
      <c r="D144" s="8">
        <v>66600</v>
      </c>
      <c r="E144" s="20">
        <v>117040</v>
      </c>
      <c r="F144" s="22">
        <f t="shared" si="2"/>
        <v>239440</v>
      </c>
      <c r="G144" s="8"/>
      <c r="H144" s="8"/>
    </row>
    <row r="145" spans="1:8" s="6" customFormat="1">
      <c r="A145" s="7" t="s">
        <v>138</v>
      </c>
      <c r="B145" s="8"/>
      <c r="C145" s="8">
        <v>725400</v>
      </c>
      <c r="D145" s="8">
        <v>865800</v>
      </c>
      <c r="E145" s="20">
        <v>1521520</v>
      </c>
      <c r="F145" s="22">
        <f t="shared" si="2"/>
        <v>3112720</v>
      </c>
      <c r="G145" s="8"/>
      <c r="H145" s="8"/>
    </row>
    <row r="146" spans="1:8" s="6" customFormat="1">
      <c r="A146" s="7" t="s">
        <v>80</v>
      </c>
      <c r="B146" s="8"/>
      <c r="C146" s="8">
        <v>55800</v>
      </c>
      <c r="D146" s="8">
        <v>66600</v>
      </c>
      <c r="E146" s="20">
        <v>117040</v>
      </c>
      <c r="F146" s="22">
        <f t="shared" si="2"/>
        <v>239440</v>
      </c>
      <c r="G146" s="8"/>
      <c r="H146" s="8"/>
    </row>
    <row r="147" spans="1:8" s="6" customFormat="1">
      <c r="A147" s="7" t="s">
        <v>119</v>
      </c>
      <c r="B147" s="8"/>
      <c r="C147" s="8">
        <v>279000</v>
      </c>
      <c r="D147" s="8">
        <v>333000</v>
      </c>
      <c r="E147" s="20">
        <v>585200</v>
      </c>
      <c r="F147" s="22">
        <f t="shared" si="2"/>
        <v>1197200</v>
      </c>
      <c r="G147" s="8"/>
      <c r="H147" s="8"/>
    </row>
    <row r="148" spans="1:8" s="6" customFormat="1">
      <c r="A148" s="7" t="s">
        <v>148</v>
      </c>
      <c r="B148" s="8"/>
      <c r="C148" s="8">
        <v>167400</v>
      </c>
      <c r="D148" s="8">
        <v>199800</v>
      </c>
      <c r="E148" s="20">
        <v>351120</v>
      </c>
      <c r="F148" s="22">
        <f t="shared" si="2"/>
        <v>718320</v>
      </c>
      <c r="G148" s="8"/>
      <c r="H148" s="8"/>
    </row>
    <row r="149" spans="1:8" s="6" customFormat="1">
      <c r="A149" s="19" t="s">
        <v>150</v>
      </c>
      <c r="B149" s="8"/>
      <c r="C149" s="8"/>
      <c r="D149" s="8"/>
      <c r="E149" s="20">
        <v>14630</v>
      </c>
      <c r="F149" s="22">
        <f t="shared" si="2"/>
        <v>14630</v>
      </c>
      <c r="G149" s="8"/>
      <c r="H149" s="8"/>
    </row>
    <row r="150" spans="1:8">
      <c r="A150" s="19" t="s">
        <v>152</v>
      </c>
      <c r="B150" s="8"/>
      <c r="C150" s="8"/>
      <c r="D150" s="8"/>
      <c r="E150" s="20">
        <v>2926</v>
      </c>
      <c r="F150" s="22">
        <f t="shared" si="2"/>
        <v>2926</v>
      </c>
      <c r="G150" s="8"/>
      <c r="H150" s="8"/>
    </row>
    <row r="151" spans="1:8">
      <c r="A151" s="19" t="s">
        <v>153</v>
      </c>
      <c r="B151" s="8"/>
      <c r="C151" s="8"/>
      <c r="D151" s="8"/>
      <c r="E151" s="20">
        <v>2926</v>
      </c>
      <c r="F151" s="22">
        <f t="shared" si="2"/>
        <v>2926</v>
      </c>
      <c r="G151" s="8"/>
      <c r="H151" s="8"/>
    </row>
    <row r="152" spans="1:8">
      <c r="A152" s="19" t="s">
        <v>154</v>
      </c>
      <c r="B152" s="8"/>
      <c r="C152" s="8"/>
      <c r="D152" s="8"/>
      <c r="E152" s="20">
        <v>2926</v>
      </c>
      <c r="F152" s="22">
        <f t="shared" si="2"/>
        <v>2926</v>
      </c>
      <c r="G152" s="8"/>
      <c r="H152" s="8"/>
    </row>
    <row r="153" spans="1:8">
      <c r="A153" s="19" t="s">
        <v>156</v>
      </c>
      <c r="B153" s="8"/>
      <c r="C153" s="8"/>
      <c r="D153" s="8"/>
      <c r="E153" s="20">
        <v>19019</v>
      </c>
      <c r="F153" s="22">
        <f t="shared" si="2"/>
        <v>19019</v>
      </c>
      <c r="G153" s="8"/>
      <c r="H153" s="8"/>
    </row>
    <row r="154" spans="1:8">
      <c r="A154" s="19" t="s">
        <v>157</v>
      </c>
      <c r="B154" s="8"/>
      <c r="C154" s="8"/>
      <c r="D154" s="8"/>
      <c r="E154" s="20">
        <v>146300</v>
      </c>
      <c r="F154" s="22">
        <f t="shared" si="2"/>
        <v>146300</v>
      </c>
      <c r="G154" s="8"/>
      <c r="H154" s="8"/>
    </row>
    <row r="155" spans="1:8">
      <c r="A155" s="19" t="s">
        <v>158</v>
      </c>
      <c r="B155" s="8"/>
      <c r="C155" s="8"/>
      <c r="D155" s="8"/>
      <c r="E155" s="20">
        <v>1463</v>
      </c>
      <c r="F155" s="22">
        <f t="shared" si="2"/>
        <v>1463</v>
      </c>
      <c r="G155" s="8"/>
      <c r="H155" s="8"/>
    </row>
    <row r="156" spans="1:8">
      <c r="A156" s="19" t="s">
        <v>159</v>
      </c>
      <c r="B156" s="8"/>
      <c r="C156" s="8"/>
      <c r="D156" s="8"/>
      <c r="E156" s="20">
        <v>146300</v>
      </c>
      <c r="F156" s="22">
        <f t="shared" si="2"/>
        <v>146300</v>
      </c>
      <c r="G156" s="8"/>
      <c r="H156" s="8"/>
    </row>
    <row r="157" spans="1:8">
      <c r="A157" s="19" t="s">
        <v>160</v>
      </c>
      <c r="B157" s="8"/>
      <c r="C157" s="8"/>
      <c r="D157" s="8"/>
      <c r="E157" s="20">
        <v>2926</v>
      </c>
      <c r="F157" s="22">
        <f t="shared" si="2"/>
        <v>2926</v>
      </c>
      <c r="G157" s="8"/>
      <c r="H157" s="8"/>
    </row>
    <row r="158" spans="1:8">
      <c r="A158" s="19" t="s">
        <v>163</v>
      </c>
      <c r="B158" s="8"/>
      <c r="C158" s="8"/>
      <c r="D158" s="8"/>
      <c r="E158" s="20">
        <v>1463</v>
      </c>
      <c r="F158" s="22">
        <f t="shared" si="2"/>
        <v>1463</v>
      </c>
      <c r="G158" s="8"/>
      <c r="H158" s="8"/>
    </row>
    <row r="159" spans="1:8">
      <c r="A159" s="19">
        <v>673</v>
      </c>
      <c r="B159" s="8"/>
      <c r="C159" s="8"/>
      <c r="D159" s="8"/>
      <c r="E159" s="20">
        <v>8778</v>
      </c>
      <c r="F159" s="22">
        <f t="shared" si="2"/>
        <v>8778</v>
      </c>
      <c r="G159" s="8"/>
      <c r="H159" s="8"/>
    </row>
    <row r="160" spans="1:8">
      <c r="A160" s="19" t="s">
        <v>155</v>
      </c>
      <c r="B160" s="8"/>
      <c r="C160" s="8"/>
      <c r="D160" s="8"/>
      <c r="E160" s="20"/>
      <c r="F160" s="22"/>
      <c r="G160" s="8">
        <v>1823913</v>
      </c>
      <c r="H160" s="8"/>
    </row>
    <row r="161" spans="1:8">
      <c r="A161" s="19"/>
      <c r="B161" s="8"/>
      <c r="C161" s="8"/>
      <c r="D161" s="8"/>
      <c r="E161" s="20"/>
      <c r="F161" s="8"/>
      <c r="G161" s="8"/>
      <c r="H161" s="8"/>
    </row>
    <row r="162" spans="1:8">
      <c r="A162" s="23" t="s">
        <v>149</v>
      </c>
      <c r="B162" s="24">
        <f>SUM(B11:B148)</f>
        <v>0</v>
      </c>
      <c r="C162" s="24">
        <f>SUM(C11:C161)</f>
        <v>30119600</v>
      </c>
      <c r="D162" s="24">
        <f>SUM(D11:D161)</f>
        <v>39180600</v>
      </c>
      <c r="E162" s="24">
        <f>SUM(E11:E161)</f>
        <v>57465177</v>
      </c>
      <c r="F162" s="24">
        <f>SUM(F11:F161)</f>
        <v>126765377</v>
      </c>
      <c r="G162" s="24">
        <f>SUM(G11:G161)</f>
        <v>3854937</v>
      </c>
      <c r="H162" s="11">
        <f>SUM(H11:H148)</f>
        <v>0</v>
      </c>
    </row>
    <row r="167" spans="1:8">
      <c r="B167" s="2">
        <v>125879497</v>
      </c>
    </row>
    <row r="168" spans="1:8">
      <c r="B168" s="2">
        <f>F162-B167</f>
        <v>885880</v>
      </c>
    </row>
    <row r="173" spans="1:8">
      <c r="C173" s="21"/>
      <c r="D173" s="21"/>
    </row>
  </sheetData>
  <autoFilter ref="A10:F162">
    <filterColumn colId="0"/>
    <filterColumn colId="4"/>
  </autoFilter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scale="83" orientation="portrait" verticalDpi="1200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53</vt:i4>
      </vt:variant>
    </vt:vector>
  </HeadingPairs>
  <TitlesOfParts>
    <vt:vector size="83" baseType="lpstr">
      <vt:lpstr>2015-2017гг</vt:lpstr>
      <vt:lpstr>10.10.19</vt:lpstr>
      <vt:lpstr>31.10.19</vt:lpstr>
      <vt:lpstr>31.12.19</vt:lpstr>
      <vt:lpstr>20.01.20</vt:lpstr>
      <vt:lpstr>10.02.20</vt:lpstr>
      <vt:lpstr>01.09.20</vt:lpstr>
      <vt:lpstr>01.10.20</vt:lpstr>
      <vt:lpstr>01.12.20</vt:lpstr>
      <vt:lpstr>15.01.21 для НС</vt:lpstr>
      <vt:lpstr>01.04.21</vt:lpstr>
      <vt:lpstr>31.05.21</vt:lpstr>
      <vt:lpstr>31.06.21</vt:lpstr>
      <vt:lpstr>01.10.21</vt:lpstr>
      <vt:lpstr>01.10.21 (2)</vt:lpstr>
      <vt:lpstr>01.01.22</vt:lpstr>
      <vt:lpstr>01.01.22Ғ1</vt:lpstr>
      <vt:lpstr>01.04.22</vt:lpstr>
      <vt:lpstr>01.07.22</vt:lpstr>
      <vt:lpstr>01.08.22п</vt:lpstr>
      <vt:lpstr>01.09.22п</vt:lpstr>
      <vt:lpstr>01.10.22п</vt:lpstr>
      <vt:lpstr>11.10.22п</vt:lpstr>
      <vt:lpstr>12.10.22п</vt:lpstr>
      <vt:lpstr>01.11.22п</vt:lpstr>
      <vt:lpstr>01.12.22п</vt:lpstr>
      <vt:lpstr>01.03.23п</vt:lpstr>
      <vt:lpstr>01.04.23п</vt:lpstr>
      <vt:lpstr>01.08.22</vt:lpstr>
      <vt:lpstr>04.10.22</vt:lpstr>
      <vt:lpstr>'01.01.22'!Заголовки_для_печати</vt:lpstr>
      <vt:lpstr>'01.01.22Ғ1'!Заголовки_для_печати</vt:lpstr>
      <vt:lpstr>'01.03.23п'!Заголовки_для_печати</vt:lpstr>
      <vt:lpstr>'01.04.21'!Заголовки_для_печати</vt:lpstr>
      <vt:lpstr>'01.04.22'!Заголовки_для_печати</vt:lpstr>
      <vt:lpstr>'01.04.23п'!Заголовки_для_печати</vt:lpstr>
      <vt:lpstr>'01.07.22'!Заголовки_для_печати</vt:lpstr>
      <vt:lpstr>'01.08.22'!Заголовки_для_печати</vt:lpstr>
      <vt:lpstr>'01.08.22п'!Заголовки_для_печати</vt:lpstr>
      <vt:lpstr>'01.09.20'!Заголовки_для_печати</vt:lpstr>
      <vt:lpstr>'01.09.22п'!Заголовки_для_печати</vt:lpstr>
      <vt:lpstr>'01.10.20'!Заголовки_для_печати</vt:lpstr>
      <vt:lpstr>'01.10.21'!Заголовки_для_печати</vt:lpstr>
      <vt:lpstr>'01.10.21 (2)'!Заголовки_для_печати</vt:lpstr>
      <vt:lpstr>'01.10.22п'!Заголовки_для_печати</vt:lpstr>
      <vt:lpstr>'01.11.22п'!Заголовки_для_печати</vt:lpstr>
      <vt:lpstr>'01.12.20'!Заголовки_для_печати</vt:lpstr>
      <vt:lpstr>'01.12.22п'!Заголовки_для_печати</vt:lpstr>
      <vt:lpstr>'04.10.22'!Заголовки_для_печати</vt:lpstr>
      <vt:lpstr>'10.02.20'!Заголовки_для_печати</vt:lpstr>
      <vt:lpstr>'10.10.19'!Заголовки_для_печати</vt:lpstr>
      <vt:lpstr>'11.10.22п'!Заголовки_для_печати</vt:lpstr>
      <vt:lpstr>'12.10.22п'!Заголовки_для_печати</vt:lpstr>
      <vt:lpstr>'15.01.21 для НС'!Заголовки_для_печати</vt:lpstr>
      <vt:lpstr>'20.01.20'!Заголовки_для_печати</vt:lpstr>
      <vt:lpstr>'2015-2017гг'!Заголовки_для_печати</vt:lpstr>
      <vt:lpstr>'31.05.21'!Заголовки_для_печати</vt:lpstr>
      <vt:lpstr>'31.06.21'!Заголовки_для_печати</vt:lpstr>
      <vt:lpstr>'31.10.19'!Заголовки_для_печати</vt:lpstr>
      <vt:lpstr>'31.12.19'!Заголовки_для_печати</vt:lpstr>
      <vt:lpstr>'01.01.22'!Область_печати</vt:lpstr>
      <vt:lpstr>'01.01.22Ғ1'!Область_печати</vt:lpstr>
      <vt:lpstr>'01.03.23п'!Область_печати</vt:lpstr>
      <vt:lpstr>'01.04.21'!Область_печати</vt:lpstr>
      <vt:lpstr>'01.04.22'!Область_печати</vt:lpstr>
      <vt:lpstr>'01.04.23п'!Область_печати</vt:lpstr>
      <vt:lpstr>'01.07.22'!Область_печати</vt:lpstr>
      <vt:lpstr>'01.08.22'!Область_печати</vt:lpstr>
      <vt:lpstr>'01.08.22п'!Область_печати</vt:lpstr>
      <vt:lpstr>'01.09.22п'!Область_печати</vt:lpstr>
      <vt:lpstr>'01.10.20'!Область_печати</vt:lpstr>
      <vt:lpstr>'01.10.21'!Область_печати</vt:lpstr>
      <vt:lpstr>'01.10.21 (2)'!Область_печати</vt:lpstr>
      <vt:lpstr>'01.10.22п'!Область_печати</vt:lpstr>
      <vt:lpstr>'01.11.22п'!Область_печати</vt:lpstr>
      <vt:lpstr>'01.12.20'!Область_печати</vt:lpstr>
      <vt:lpstr>'01.12.22п'!Область_печати</vt:lpstr>
      <vt:lpstr>'04.10.22'!Область_печати</vt:lpstr>
      <vt:lpstr>'11.10.22п'!Область_печати</vt:lpstr>
      <vt:lpstr>'12.10.22п'!Область_печати</vt:lpstr>
      <vt:lpstr>'15.01.21 для НС'!Область_печати</vt:lpstr>
      <vt:lpstr>'31.05.21'!Область_печати</vt:lpstr>
      <vt:lpstr>'31.06.21'!Область_печати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2022-10-11T15:09:32Z</cp:lastPrinted>
  <dcterms:created xsi:type="dcterms:W3CDTF">2019-10-06T10:30:12Z</dcterms:created>
  <dcterms:modified xsi:type="dcterms:W3CDTF">2023-04-18T08:47:39Z</dcterms:modified>
</cp:coreProperties>
</file>